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MyStuff\Projects\VMCR\TIMO VMCR\VMCR on TIMO AI\Attachments\"/>
    </mc:Choice>
  </mc:AlternateContent>
  <xr:revisionPtr revIDLastSave="0" documentId="13_ncr:1_{26153601-2FAB-4A37-956C-AA2C61517F2B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Request" sheetId="1" r:id="rId1"/>
    <sheet name="Tables" sheetId="6" state="hidden" r:id="rId2"/>
  </sheets>
  <calcPr calcId="191029"/>
</workbook>
</file>

<file path=xl/calcChain.xml><?xml version="1.0" encoding="utf-8"?>
<calcChain xmlns="http://schemas.openxmlformats.org/spreadsheetml/2006/main">
  <c r="D101" i="1" l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L60" i="1"/>
  <c r="M60" i="1" s="1"/>
  <c r="L61" i="1"/>
  <c r="M61" i="1" s="1"/>
  <c r="L62" i="1"/>
  <c r="M62" i="1" s="1"/>
  <c r="L63" i="1"/>
  <c r="M63" i="1" s="1"/>
  <c r="L64" i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M64" i="1"/>
  <c r="L5" i="1" l="1"/>
  <c r="M5" i="1" s="1"/>
  <c r="F95" i="1"/>
  <c r="D98" i="1" s="1"/>
  <c r="L6" i="1" l="1"/>
  <c r="L7" i="1"/>
  <c r="L8" i="1"/>
  <c r="L51" i="1"/>
  <c r="L52" i="1"/>
  <c r="L53" i="1"/>
  <c r="L54" i="1"/>
  <c r="L55" i="1"/>
  <c r="L56" i="1"/>
  <c r="L57" i="1"/>
  <c r="L58" i="1"/>
  <c r="L59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M91" i="1" l="1"/>
  <c r="M87" i="1"/>
  <c r="M83" i="1"/>
  <c r="M79" i="1"/>
  <c r="M58" i="1"/>
  <c r="M54" i="1"/>
  <c r="M8" i="1"/>
  <c r="M94" i="1"/>
  <c r="M90" i="1"/>
  <c r="M86" i="1"/>
  <c r="M82" i="1"/>
  <c r="M78" i="1"/>
  <c r="M57" i="1"/>
  <c r="M53" i="1"/>
  <c r="M7" i="1"/>
  <c r="M93" i="1"/>
  <c r="M89" i="1"/>
  <c r="M85" i="1"/>
  <c r="M81" i="1"/>
  <c r="M77" i="1"/>
  <c r="M56" i="1"/>
  <c r="M52" i="1"/>
  <c r="M6" i="1"/>
  <c r="M92" i="1"/>
  <c r="M88" i="1"/>
  <c r="M84" i="1"/>
  <c r="M80" i="1"/>
  <c r="M59" i="1"/>
  <c r="M55" i="1"/>
  <c r="M51" i="1"/>
  <c r="M95" i="1" l="1"/>
  <c r="K95" i="1"/>
  <c r="D102" i="1" l="1"/>
  <c r="J95" i="1"/>
  <c r="D100" i="1" s="1"/>
  <c r="I95" i="1"/>
  <c r="D99" i="1" s="1"/>
  <c r="L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 Naimi</author>
  </authors>
  <commentList>
    <comment ref="H5" authorId="0" shapeId="0" xr:uid="{8EBCD268-812B-4E52-ADF5-39777700EF4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6" authorId="0" shapeId="0" xr:uid="{A143DD58-B91E-4C7D-9916-2EAFCA48259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" authorId="0" shapeId="0" xr:uid="{72A22859-7F15-4CE4-AC0B-89D4C7D1FC7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" authorId="0" shapeId="0" xr:uid="{66C57BC4-39A3-4E53-98CE-0F4A88D9A07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1" authorId="0" shapeId="0" xr:uid="{4972C969-55FF-4C13-9BD0-9E4385A3A18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2" authorId="0" shapeId="0" xr:uid="{BC0D3D3F-087A-4EC6-8339-4D0686FF488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3" authorId="0" shapeId="0" xr:uid="{A1154E04-A863-4384-B002-02AED5F9878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4" authorId="0" shapeId="0" xr:uid="{D577D2FB-26FC-4A65-AE65-15C03A5BF06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5" authorId="0" shapeId="0" xr:uid="{B9CE7808-71D7-4677-868F-D94C7B1B818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6" authorId="0" shapeId="0" xr:uid="{4E77CE2B-BABB-46E1-813B-DD00AF800DF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7" authorId="0" shapeId="0" xr:uid="{C6DA0307-3C0E-44D0-BF05-441AC1B7DD8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8" authorId="0" shapeId="0" xr:uid="{5B9425B9-69F9-4EE1-906F-A894D917765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59" authorId="0" shapeId="0" xr:uid="{704E81DE-01D5-4212-B6D4-7D5D73668EE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7" authorId="0" shapeId="0" xr:uid="{2B1C6CF8-5C0B-4138-B019-7A1682E62DE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8" authorId="0" shapeId="0" xr:uid="{B66A6012-7876-4E95-BF0A-F726212A8F3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9" authorId="0" shapeId="0" xr:uid="{4F424CF8-A0F7-4F89-8F07-E072FF9CEB9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0" authorId="0" shapeId="0" xr:uid="{3DE980AC-4654-4905-ACBF-50F3092AFA0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1" authorId="0" shapeId="0" xr:uid="{F74677FD-4435-4B8A-934B-96BEFAC8341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2" authorId="0" shapeId="0" xr:uid="{5C64380D-2DEC-481A-AEC7-A3DDE4ADC6D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3" authorId="0" shapeId="0" xr:uid="{39ECC367-FAA8-4044-BFDF-45D2B7F3023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4" authorId="0" shapeId="0" xr:uid="{4F48996C-20A9-42D0-AA3A-E20D49AB8A8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5" authorId="0" shapeId="0" xr:uid="{7E5A2491-E242-445F-AABA-87889394FC7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6" authorId="0" shapeId="0" xr:uid="{3ED1E3DF-AE72-4899-B42A-614027E2901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7" authorId="0" shapeId="0" xr:uid="{96449766-1B02-4877-875C-5B5B16EC785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8" authorId="0" shapeId="0" xr:uid="{952C8635-8E3C-410B-89C8-08336B1001E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9" authorId="0" shapeId="0" xr:uid="{42799599-8A39-44D8-8B51-9A71EA7CB45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0" authorId="0" shapeId="0" xr:uid="{E371B2CF-25DE-40AA-9AE6-793F6C40B0B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1" authorId="0" shapeId="0" xr:uid="{2F4D62D0-4EB4-47B3-8303-43AAE69E5DDF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2" authorId="0" shapeId="0" xr:uid="{D446F9CF-9717-41C0-B889-B96B1A2E162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3" authorId="0" shapeId="0" xr:uid="{1D03B29D-5C2D-421A-841C-D0EC5D5936A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4" authorId="0" shapeId="0" xr:uid="{00DD8761-CFDA-4656-8EC3-62D5EB5ECDA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</commentList>
</comments>
</file>

<file path=xl/sharedStrings.xml><?xml version="1.0" encoding="utf-8"?>
<sst xmlns="http://schemas.openxmlformats.org/spreadsheetml/2006/main" count="135" uniqueCount="123">
  <si>
    <t>VM Name</t>
  </si>
  <si>
    <t>CPU</t>
  </si>
  <si>
    <t>Operating System</t>
  </si>
  <si>
    <t>Total Disk (GB)</t>
  </si>
  <si>
    <t>Mem (GB)</t>
  </si>
  <si>
    <t>Total Disk (GB) + vSwap</t>
  </si>
  <si>
    <t>VM Count</t>
  </si>
  <si>
    <t>Total Disk (TB)</t>
  </si>
  <si>
    <t>Function</t>
  </si>
  <si>
    <t>RHEL 7.8</t>
  </si>
  <si>
    <t>Datacenter</t>
  </si>
  <si>
    <t>Cluster</t>
  </si>
  <si>
    <t>Network PortGroup</t>
  </si>
  <si>
    <t>VM Folder Path</t>
  </si>
  <si>
    <t>Datacenters</t>
  </si>
  <si>
    <t>Binghamton (NY)</t>
  </si>
  <si>
    <t>Carson (CA)</t>
  </si>
  <si>
    <t>Charlotte (NC)</t>
  </si>
  <si>
    <t>Chicago (IL)</t>
  </si>
  <si>
    <t>Dallas (TX)</t>
  </si>
  <si>
    <t>Des Moines (IA)</t>
  </si>
  <si>
    <t>Forest Park (GA)</t>
  </si>
  <si>
    <t>Irving (TX)</t>
  </si>
  <si>
    <t>London (KY)</t>
  </si>
  <si>
    <t>Louisville (KY)</t>
  </si>
  <si>
    <t>Mega Center West (TX)</t>
  </si>
  <si>
    <t>Philadelphia (PA)</t>
  </si>
  <si>
    <t>Phoenix (AZ)</t>
  </si>
  <si>
    <t>Rantoul (IL)</t>
  </si>
  <si>
    <t>Rochelle Park (NJ)</t>
  </si>
  <si>
    <t>Salt Lake City (UT)</t>
  </si>
  <si>
    <t>Tallahassee (FL)</t>
  </si>
  <si>
    <t>Toronto (ON)</t>
  </si>
  <si>
    <t>Troy (MI)</t>
  </si>
  <si>
    <t>Windsor (CT)</t>
  </si>
  <si>
    <t>Windows Server 2022</t>
  </si>
  <si>
    <t>Rocky Linux 8</t>
  </si>
  <si>
    <t>CentOS Linux 8.2</t>
  </si>
  <si>
    <t>Windows Server 2019</t>
  </si>
  <si>
    <t>Windows 10 x64</t>
  </si>
  <si>
    <t>Solaris 11</t>
  </si>
  <si>
    <t>Windows Server 2016</t>
  </si>
  <si>
    <t>Windows 7 x64</t>
  </si>
  <si>
    <t>Windows Server 2012 R2</t>
  </si>
  <si>
    <t>CentOS Linux 7.8</t>
  </si>
  <si>
    <t>Windows Server 2008 R2</t>
  </si>
  <si>
    <t>Datastore Cluster</t>
  </si>
  <si>
    <t>PYCR-VNX</t>
  </si>
  <si>
    <t>EMC VMAX3 (MSCS)</t>
  </si>
  <si>
    <t>EMC PMAX (All Flash)</t>
  </si>
  <si>
    <t>EMC Unity 450F PCI</t>
  </si>
  <si>
    <t>EMC PMAX (CTX)</t>
  </si>
  <si>
    <t>EMC VMAX3 (PCI)</t>
  </si>
  <si>
    <t>EMC VMAX3 (Non-Prod)</t>
  </si>
  <si>
    <t>TOR Prod</t>
  </si>
  <si>
    <t>TLH Prod</t>
  </si>
  <si>
    <t>SLC Prod</t>
  </si>
  <si>
    <t>SLC-PCI Prod</t>
  </si>
  <si>
    <t>RTL Prod</t>
  </si>
  <si>
    <t>PHX ROV Prod</t>
  </si>
  <si>
    <t>PHX Prod</t>
  </si>
  <si>
    <t>PHL USCIS ROV Prod</t>
  </si>
  <si>
    <t>PHL ROV Prod</t>
  </si>
  <si>
    <t>DFW ROV Prod</t>
  </si>
  <si>
    <t>LVL ROV Prod</t>
  </si>
  <si>
    <t>RCP ROV Prod</t>
  </si>
  <si>
    <t>CHI ROV Prod</t>
  </si>
  <si>
    <t>MCW EMC PMAX (PCI DR)</t>
  </si>
  <si>
    <t>MCW EMC PMAX (Non-Prod DR)</t>
  </si>
  <si>
    <t>PYCR PMAX (PCI DR)</t>
  </si>
  <si>
    <t>MCW EMC Unity 650F</t>
  </si>
  <si>
    <t>BNG Prod</t>
  </si>
  <si>
    <t>BNG-PCI Prod</t>
  </si>
  <si>
    <t>LON Prod</t>
  </si>
  <si>
    <t>FOP Prod</t>
  </si>
  <si>
    <t>CAR-ROV Prod</t>
  </si>
  <si>
    <t>CAR Prod</t>
  </si>
  <si>
    <t>DSM ROV Prod</t>
  </si>
  <si>
    <t>CLT Prod</t>
  </si>
  <si>
    <t>IRV Prod</t>
  </si>
  <si>
    <t>IRV BPO Prod</t>
  </si>
  <si>
    <t>MCE Prod</t>
  </si>
  <si>
    <t>R940-SQL</t>
  </si>
  <si>
    <t>R940</t>
  </si>
  <si>
    <t>PYCR-PCI</t>
  </si>
  <si>
    <t>R940-PCI</t>
  </si>
  <si>
    <t>TOR</t>
  </si>
  <si>
    <t>TLH</t>
  </si>
  <si>
    <t>SLC</t>
  </si>
  <si>
    <t>RTL</t>
  </si>
  <si>
    <t>PHX</t>
  </si>
  <si>
    <t>PHX-ROV</t>
  </si>
  <si>
    <t>MCE-UCS-M3S</t>
  </si>
  <si>
    <t>PHL-USCIS-ROV</t>
  </si>
  <si>
    <t>PHL-ROV</t>
  </si>
  <si>
    <t>DFW-ROV</t>
  </si>
  <si>
    <t>LVL-ROV</t>
  </si>
  <si>
    <t>RCP-ROV</t>
  </si>
  <si>
    <t>CHI-ROV</t>
  </si>
  <si>
    <t>MCW-Staging</t>
  </si>
  <si>
    <t>PYCR-R730-DR-PCI</t>
  </si>
  <si>
    <t>MCW-R940</t>
  </si>
  <si>
    <t>BNG-PCI</t>
  </si>
  <si>
    <t>BNG</t>
  </si>
  <si>
    <t>LON</t>
  </si>
  <si>
    <t>FOP</t>
  </si>
  <si>
    <t>CAR</t>
  </si>
  <si>
    <t>CAR-ROV</t>
  </si>
  <si>
    <t>DSM-ROV</t>
  </si>
  <si>
    <t>CLT</t>
  </si>
  <si>
    <t>IRV</t>
  </si>
  <si>
    <t>IRV-BPO</t>
  </si>
  <si>
    <t>R640-NonProd</t>
  </si>
  <si>
    <t>MCW-R640-DR-PCI</t>
  </si>
  <si>
    <t>Total CPU</t>
  </si>
  <si>
    <t>Total Mem (GB)</t>
  </si>
  <si>
    <t>WEB</t>
  </si>
  <si>
    <t>APP</t>
  </si>
  <si>
    <t>VMCR #</t>
  </si>
  <si>
    <t>TIMO Ticket</t>
  </si>
  <si>
    <t>sample-vm1</t>
  </si>
  <si>
    <t>sample-vm2</t>
  </si>
  <si>
    <t>Total Disk (GB)2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</si>
</sst>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</cellXfs>
  <cellStyles count="1"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3</xdr:col>
      <xdr:colOff>1405467</xdr:colOff>
      <xdr:row>1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812"/>
          <a:ext cx="4622800" cy="425450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bg1"/>
              </a:solidFill>
            </a:rPr>
            <a:t>Virtual Machine Delete Request Sheet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M95" totalsRowCount="1" headerRowDxfId="28" dataDxfId="27" totalsRowDxfId="26">
  <autoFilter ref="A4:M94" xr:uid="{00000000-0009-0000-0100-000001000000}"/>
  <tableColumns count="13">
    <tableColumn id="1" xr3:uid="{00000000-0010-0000-0000-000001000000}" name="Datacenter" dataDxfId="25" totalsRowDxfId="12"/>
    <tableColumn id="16" xr3:uid="{FF1AA87B-63E0-4F05-8A9A-430F06B3076C}" name="Cluster" dataDxfId="24" totalsRowDxfId="11"/>
    <tableColumn id="19" xr3:uid="{CA443C75-284E-4491-9ED4-9A44439F57B6}" name="Datastore Cluster" dataDxfId="23" totalsRowDxfId="10"/>
    <tableColumn id="21" xr3:uid="{3D3A6997-820D-4337-A187-0F4A48445482}" name="Network PortGroup" dataDxfId="22" totalsRowDxfId="9"/>
    <tableColumn id="20" xr3:uid="{AE9AE1F6-94AE-46C3-9048-32349B8DEBE0}" name="VM Folder Path" dataDxfId="21" totalsRowDxfId="8"/>
    <tableColumn id="15" xr3:uid="{C7E3D996-9636-4886-9FEF-4B67A946CF62}" name="VM Name" totalsRowFunction="count" dataDxfId="20" totalsRowDxfId="7"/>
    <tableColumn id="10" xr3:uid="{00000000-0010-0000-0000-00000A000000}" name="Operating System" dataDxfId="19" totalsRowDxfId="6"/>
    <tableColumn id="14" xr3:uid="{00000000-0010-0000-0000-00000E000000}" name="Function" dataDxfId="18" totalsRowDxfId="5"/>
    <tableColumn id="2" xr3:uid="{00000000-0010-0000-0000-000002000000}" name="CPU" totalsRowFunction="sum" dataDxfId="17" totalsRowDxfId="4"/>
    <tableColumn id="3" xr3:uid="{00000000-0010-0000-0000-000003000000}" name="Mem (GB)" totalsRowFunction="sum" dataDxfId="16" totalsRowDxfId="3"/>
    <tableColumn id="4" xr3:uid="{00000000-0010-0000-0000-000004000000}" name="Total Disk (GB)" totalsRowFunction="sum" dataDxfId="15" totalsRowDxfId="2"/>
    <tableColumn id="12" xr3:uid="{00000000-0010-0000-0000-00000C000000}" name="Total Disk (GB)2" totalsRowFunction="sum" dataDxfId="14" totalsRowDxfId="1">
      <calculatedColumnFormula>SUM(#REF!)</calculatedColumnFormula>
    </tableColumn>
    <tableColumn id="13" xr3:uid="{00000000-0010-0000-0000-00000D000000}" name="Total Disk (GB) + vSwap" totalsRowFunction="sum" dataDxfId="13" totalsRowDxfId="0">
      <calculatedColumnFormula>Table1[[#This Row],[Total Disk (GB)2]]+Table1[[#This Row],[Mem (GB)]]</calculatedColumnFormula>
    </tableColumn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F4F0F9-DCDC-4234-B04A-BD1757F3E89D}" name="Table2" displayName="Table2" ref="A1:A21" totalsRowShown="0">
  <autoFilter ref="A1:A21" xr:uid="{69595DB9-3E29-4248-B5F6-EF465212A298}"/>
  <tableColumns count="1">
    <tableColumn id="1" xr3:uid="{37999D46-6F10-4C67-9B54-4C188665867B}" name="Datacenters"/>
  </tableColumns>
  <tableStyleInfo name="TableStyleDark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9AB87A-287B-4A6D-B224-3295B99F7AB2}" name="Table4" displayName="Table4" ref="A25:A37" totalsRowShown="0">
  <autoFilter ref="A25:A37" xr:uid="{1827604D-21BD-40E3-9B62-D547918D199E}"/>
  <sortState ref="A26:A37">
    <sortCondition descending="1" ref="A25:A37"/>
  </sortState>
  <tableColumns count="1">
    <tableColumn id="1" xr3:uid="{51CA7204-74D9-43EA-BFDA-52617D7DACFB}" name="Operating System"/>
  </tableColumns>
  <tableStyleInfo name="TableStyleDark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6878F9-6881-4641-9099-D66673C4E4D3}" name="Table5" displayName="Table5" ref="C1:C36" totalsRowShown="0">
  <autoFilter ref="C1:C36" xr:uid="{23FE25FA-8300-454B-8A7E-4BDE110E6571}"/>
  <sortState ref="C2:C36">
    <sortCondition ref="C1:C36"/>
  </sortState>
  <tableColumns count="1">
    <tableColumn id="1" xr3:uid="{4031F309-2EEC-458F-8B1C-FD9490AB5EC9}" name="Datastore Cluster"/>
  </tableColumns>
  <tableStyleInfo name="TableStyleDark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2E23713-1216-4234-A483-8175C12D6BD7}" name="Table8" displayName="Table8" ref="E1:E33" totalsRowShown="0">
  <autoFilter ref="E1:E33" xr:uid="{966E8CF1-51DD-4BE4-BB4D-523FD721F8CD}"/>
  <sortState ref="E2:E33">
    <sortCondition ref="E1:E33"/>
  </sortState>
  <tableColumns count="1">
    <tableColumn id="1" xr3:uid="{28761E58-4630-412A-AF6D-5E8BB99CE967}" name="Cluster"/>
  </tableColumns>
  <tableStyleInfo name="TableStyleDark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02"/>
  <sheetViews>
    <sheetView tabSelected="1" zoomScaleNormal="100" workbookViewId="0">
      <pane ySplit="4" topLeftCell="A5" activePane="bottomLeft" state="frozen"/>
      <selection pane="bottomLeft" activeCell="E110" sqref="E110"/>
    </sheetView>
  </sheetViews>
  <sheetFormatPr defaultColWidth="18.5546875" defaultRowHeight="14.4" x14ac:dyDescent="0.3"/>
  <cols>
    <col min="1" max="1" width="17.109375" style="11" bestFit="1" customWidth="1"/>
    <col min="2" max="2" width="10" style="11" bestFit="1" customWidth="1"/>
    <col min="3" max="3" width="19.77734375" style="11" bestFit="1" customWidth="1"/>
    <col min="4" max="4" width="22.109375" style="11" bestFit="1" customWidth="1"/>
    <col min="5" max="5" width="24.88671875" style="11" customWidth="1"/>
    <col min="6" max="6" width="13" style="11" bestFit="1" customWidth="1"/>
    <col min="7" max="7" width="23" style="11" bestFit="1" customWidth="1"/>
    <col min="8" max="8" width="11.6640625" style="11" bestFit="1" customWidth="1"/>
    <col min="9" max="9" width="7.5546875" style="11" bestFit="1" customWidth="1"/>
    <col min="10" max="10" width="13.109375" style="11" bestFit="1" customWidth="1"/>
    <col min="11" max="11" width="17.21875" style="11" bestFit="1" customWidth="1"/>
    <col min="12" max="12" width="17.21875" style="11" hidden="1" customWidth="1"/>
    <col min="13" max="13" width="25.6640625" style="12" hidden="1" customWidth="1"/>
    <col min="14" max="14" width="23.44140625" style="11" bestFit="1" customWidth="1"/>
    <col min="15" max="15" width="5" style="13" bestFit="1" customWidth="1"/>
    <col min="16" max="16384" width="18.5546875" style="11"/>
  </cols>
  <sheetData>
    <row r="1" spans="1:15" s="23" customFormat="1" ht="15.6" x14ac:dyDescent="0.3">
      <c r="F1" s="26" t="s">
        <v>119</v>
      </c>
      <c r="G1" s="26">
        <v>99999</v>
      </c>
      <c r="M1" s="24"/>
      <c r="O1" s="25"/>
    </row>
    <row r="2" spans="1:15" s="23" customFormat="1" ht="15.6" x14ac:dyDescent="0.3">
      <c r="F2" s="26" t="s">
        <v>118</v>
      </c>
      <c r="G2" s="26">
        <v>99999</v>
      </c>
      <c r="J2" s="30"/>
      <c r="K2" s="30"/>
      <c r="L2" s="30"/>
      <c r="M2" s="31"/>
      <c r="N2" s="30"/>
      <c r="O2" s="25"/>
    </row>
    <row r="3" spans="1:15" x14ac:dyDescent="0.3">
      <c r="J3" s="32"/>
      <c r="K3" s="33"/>
      <c r="L3" s="32"/>
      <c r="M3" s="34"/>
      <c r="N3" s="32"/>
    </row>
    <row r="4" spans="1:15" ht="15.6" x14ac:dyDescent="0.3">
      <c r="A4" s="4" t="s">
        <v>10</v>
      </c>
      <c r="B4" s="4" t="s">
        <v>11</v>
      </c>
      <c r="C4" s="4" t="s">
        <v>46</v>
      </c>
      <c r="D4" s="4" t="s">
        <v>12</v>
      </c>
      <c r="E4" s="4" t="s">
        <v>13</v>
      </c>
      <c r="F4" s="4" t="s">
        <v>0</v>
      </c>
      <c r="G4" s="4" t="s">
        <v>2</v>
      </c>
      <c r="H4" s="4" t="s">
        <v>8</v>
      </c>
      <c r="I4" s="4" t="s">
        <v>1</v>
      </c>
      <c r="J4" s="4" t="s">
        <v>4</v>
      </c>
      <c r="K4" s="4" t="s">
        <v>3</v>
      </c>
      <c r="L4" s="4" t="s">
        <v>122</v>
      </c>
      <c r="M4" s="5" t="s">
        <v>5</v>
      </c>
    </row>
    <row r="5" spans="1:15" x14ac:dyDescent="0.3">
      <c r="A5" s="16" t="s">
        <v>18</v>
      </c>
      <c r="B5" s="16" t="s">
        <v>98</v>
      </c>
      <c r="C5" s="16" t="s">
        <v>78</v>
      </c>
      <c r="D5" s="16"/>
      <c r="E5" s="16"/>
      <c r="F5" s="16" t="s">
        <v>120</v>
      </c>
      <c r="G5" s="17" t="s">
        <v>43</v>
      </c>
      <c r="H5" s="16" t="s">
        <v>116</v>
      </c>
      <c r="I5" s="18">
        <v>10</v>
      </c>
      <c r="J5" s="18">
        <v>8</v>
      </c>
      <c r="K5" s="18">
        <v>100</v>
      </c>
      <c r="L5" s="17" t="e">
        <f>SUM(#REF!)</f>
        <v>#REF!</v>
      </c>
      <c r="M5" s="20" t="e">
        <f>Table1[[#This Row],[Total Disk (GB)2]]+Table1[[#This Row],[Mem (GB)]]</f>
        <v>#REF!</v>
      </c>
    </row>
    <row r="6" spans="1:15" x14ac:dyDescent="0.3">
      <c r="A6" s="16" t="s">
        <v>20</v>
      </c>
      <c r="B6" s="16" t="s">
        <v>106</v>
      </c>
      <c r="C6" s="16" t="s">
        <v>76</v>
      </c>
      <c r="D6" s="16"/>
      <c r="E6" s="16"/>
      <c r="F6" s="16" t="s">
        <v>121</v>
      </c>
      <c r="G6" s="17" t="s">
        <v>43</v>
      </c>
      <c r="H6" s="16" t="s">
        <v>117</v>
      </c>
      <c r="I6" s="18">
        <v>2</v>
      </c>
      <c r="J6" s="18">
        <v>10</v>
      </c>
      <c r="K6" s="18">
        <v>50</v>
      </c>
      <c r="L6" s="17" t="e">
        <f>SUM(#REF!)</f>
        <v>#REF!</v>
      </c>
      <c r="M6" s="20" t="e">
        <f>Table1[[#This Row],[Total Disk (GB)2]]+Table1[[#This Row],[Mem (GB)]]</f>
        <v>#REF!</v>
      </c>
    </row>
    <row r="7" spans="1:15" x14ac:dyDescent="0.3">
      <c r="A7" s="16"/>
      <c r="B7" s="16"/>
      <c r="C7" s="16"/>
      <c r="D7" s="16"/>
      <c r="E7" s="16"/>
      <c r="F7" s="16"/>
      <c r="G7" s="17"/>
      <c r="H7" s="16"/>
      <c r="I7" s="18"/>
      <c r="J7" s="18"/>
      <c r="K7" s="18"/>
      <c r="L7" s="17" t="e">
        <f>SUM(#REF!)</f>
        <v>#REF!</v>
      </c>
      <c r="M7" s="20" t="e">
        <f>Table1[[#This Row],[Total Disk (GB)2]]+Table1[[#This Row],[Mem (GB)]]</f>
        <v>#REF!</v>
      </c>
    </row>
    <row r="8" spans="1:15" x14ac:dyDescent="0.3">
      <c r="A8" s="16"/>
      <c r="B8" s="16"/>
      <c r="C8" s="16"/>
      <c r="D8" s="16"/>
      <c r="E8" s="16"/>
      <c r="F8" s="16"/>
      <c r="G8" s="17"/>
      <c r="H8" s="16"/>
      <c r="I8" s="18"/>
      <c r="J8" s="18"/>
      <c r="K8" s="18"/>
      <c r="L8" s="17" t="e">
        <f>SUM(#REF!)</f>
        <v>#REF!</v>
      </c>
      <c r="M8" s="20" t="e">
        <f>Table1[[#This Row],[Total Disk (GB)2]]+Table1[[#This Row],[Mem (GB)]]</f>
        <v>#REF!</v>
      </c>
    </row>
    <row r="9" spans="1:15" x14ac:dyDescent="0.3">
      <c r="A9" s="16"/>
      <c r="B9" s="16"/>
      <c r="C9" s="16"/>
      <c r="D9" s="16"/>
      <c r="E9" s="16"/>
      <c r="F9" s="16"/>
      <c r="G9" s="17"/>
      <c r="H9" s="16"/>
      <c r="I9" s="29"/>
      <c r="J9" s="29"/>
      <c r="K9" s="29"/>
      <c r="L9" s="27" t="e">
        <f>SUM(#REF!)</f>
        <v>#REF!</v>
      </c>
      <c r="M9" s="28" t="e">
        <f>Table1[[#This Row],[Total Disk (GB)2]]+Table1[[#This Row],[Mem (GB)]]</f>
        <v>#REF!</v>
      </c>
    </row>
    <row r="10" spans="1:15" x14ac:dyDescent="0.3">
      <c r="A10" s="16"/>
      <c r="B10" s="16"/>
      <c r="C10" s="16"/>
      <c r="D10" s="16"/>
      <c r="E10" s="16"/>
      <c r="F10" s="16"/>
      <c r="G10" s="17"/>
      <c r="H10" s="16"/>
      <c r="I10" s="29"/>
      <c r="J10" s="29"/>
      <c r="K10" s="29"/>
      <c r="L10" s="27" t="e">
        <f>SUM(#REF!)</f>
        <v>#REF!</v>
      </c>
      <c r="M10" s="28" t="e">
        <f>Table1[[#This Row],[Total Disk (GB)2]]+Table1[[#This Row],[Mem (GB)]]</f>
        <v>#REF!</v>
      </c>
    </row>
    <row r="11" spans="1:15" x14ac:dyDescent="0.3">
      <c r="A11" s="16"/>
      <c r="B11" s="16"/>
      <c r="C11" s="16"/>
      <c r="D11" s="16"/>
      <c r="E11" s="16"/>
      <c r="F11" s="16"/>
      <c r="G11" s="17"/>
      <c r="H11" s="16"/>
      <c r="I11" s="29"/>
      <c r="J11" s="29"/>
      <c r="K11" s="29"/>
      <c r="L11" s="27" t="e">
        <f>SUM(#REF!)</f>
        <v>#REF!</v>
      </c>
      <c r="M11" s="28" t="e">
        <f>Table1[[#This Row],[Total Disk (GB)2]]+Table1[[#This Row],[Mem (GB)]]</f>
        <v>#REF!</v>
      </c>
    </row>
    <row r="12" spans="1:15" x14ac:dyDescent="0.3">
      <c r="A12" s="16"/>
      <c r="B12" s="16"/>
      <c r="C12" s="16"/>
      <c r="D12" s="16"/>
      <c r="E12" s="16"/>
      <c r="F12" s="16"/>
      <c r="G12" s="17"/>
      <c r="H12" s="16"/>
      <c r="I12" s="29"/>
      <c r="J12" s="29"/>
      <c r="K12" s="29"/>
      <c r="L12" s="27" t="e">
        <f>SUM(#REF!)</f>
        <v>#REF!</v>
      </c>
      <c r="M12" s="28" t="e">
        <f>Table1[[#This Row],[Total Disk (GB)2]]+Table1[[#This Row],[Mem (GB)]]</f>
        <v>#REF!</v>
      </c>
    </row>
    <row r="13" spans="1:15" x14ac:dyDescent="0.3">
      <c r="A13" s="16"/>
      <c r="B13" s="16"/>
      <c r="C13" s="16"/>
      <c r="D13" s="16"/>
      <c r="E13" s="16"/>
      <c r="F13" s="16"/>
      <c r="G13" s="17"/>
      <c r="H13" s="16"/>
      <c r="I13" s="29"/>
      <c r="J13" s="29"/>
      <c r="K13" s="29"/>
      <c r="L13" s="27" t="e">
        <f>SUM(#REF!)</f>
        <v>#REF!</v>
      </c>
      <c r="M13" s="28" t="e">
        <f>Table1[[#This Row],[Total Disk (GB)2]]+Table1[[#This Row],[Mem (GB)]]</f>
        <v>#REF!</v>
      </c>
    </row>
    <row r="14" spans="1:15" x14ac:dyDescent="0.3">
      <c r="A14" s="16"/>
      <c r="B14" s="16"/>
      <c r="C14" s="16"/>
      <c r="D14" s="16"/>
      <c r="E14" s="16"/>
      <c r="F14" s="16"/>
      <c r="G14" s="17"/>
      <c r="H14" s="16"/>
      <c r="I14" s="29"/>
      <c r="J14" s="29"/>
      <c r="K14" s="29"/>
      <c r="L14" s="27" t="e">
        <f>SUM(#REF!)</f>
        <v>#REF!</v>
      </c>
      <c r="M14" s="28" t="e">
        <f>Table1[[#This Row],[Total Disk (GB)2]]+Table1[[#This Row],[Mem (GB)]]</f>
        <v>#REF!</v>
      </c>
    </row>
    <row r="15" spans="1:15" x14ac:dyDescent="0.3">
      <c r="A15" s="16"/>
      <c r="B15" s="16"/>
      <c r="C15" s="16"/>
      <c r="D15" s="16"/>
      <c r="E15" s="16"/>
      <c r="F15" s="16"/>
      <c r="G15" s="17"/>
      <c r="H15" s="16"/>
      <c r="I15" s="29"/>
      <c r="J15" s="29"/>
      <c r="K15" s="29"/>
      <c r="L15" s="27" t="e">
        <f>SUM(#REF!)</f>
        <v>#REF!</v>
      </c>
      <c r="M15" s="28" t="e">
        <f>Table1[[#This Row],[Total Disk (GB)2]]+Table1[[#This Row],[Mem (GB)]]</f>
        <v>#REF!</v>
      </c>
    </row>
    <row r="16" spans="1:15" x14ac:dyDescent="0.3">
      <c r="A16" s="16"/>
      <c r="B16" s="16"/>
      <c r="C16" s="16"/>
      <c r="D16" s="16"/>
      <c r="E16" s="16"/>
      <c r="F16" s="16"/>
      <c r="G16" s="17"/>
      <c r="H16" s="16"/>
      <c r="I16" s="29"/>
      <c r="J16" s="29"/>
      <c r="K16" s="29"/>
      <c r="L16" s="27" t="e">
        <f>SUM(#REF!)</f>
        <v>#REF!</v>
      </c>
      <c r="M16" s="28" t="e">
        <f>Table1[[#This Row],[Total Disk (GB)2]]+Table1[[#This Row],[Mem (GB)]]</f>
        <v>#REF!</v>
      </c>
    </row>
    <row r="17" spans="1:13" x14ac:dyDescent="0.3">
      <c r="A17" s="16"/>
      <c r="B17" s="16"/>
      <c r="C17" s="16"/>
      <c r="D17" s="16"/>
      <c r="E17" s="16"/>
      <c r="F17" s="16"/>
      <c r="G17" s="17"/>
      <c r="H17" s="16"/>
      <c r="I17" s="29"/>
      <c r="J17" s="29"/>
      <c r="K17" s="29"/>
      <c r="L17" s="27" t="e">
        <f>SUM(#REF!)</f>
        <v>#REF!</v>
      </c>
      <c r="M17" s="28" t="e">
        <f>Table1[[#This Row],[Total Disk (GB)2]]+Table1[[#This Row],[Mem (GB)]]</f>
        <v>#REF!</v>
      </c>
    </row>
    <row r="18" spans="1:13" x14ac:dyDescent="0.3">
      <c r="A18" s="16"/>
      <c r="B18" s="16"/>
      <c r="C18" s="16"/>
      <c r="D18" s="16"/>
      <c r="E18" s="16"/>
      <c r="F18" s="16"/>
      <c r="G18" s="17"/>
      <c r="H18" s="16"/>
      <c r="I18" s="29"/>
      <c r="J18" s="29"/>
      <c r="K18" s="29"/>
      <c r="L18" s="27" t="e">
        <f>SUM(#REF!)</f>
        <v>#REF!</v>
      </c>
      <c r="M18" s="28" t="e">
        <f>Table1[[#This Row],[Total Disk (GB)2]]+Table1[[#This Row],[Mem (GB)]]</f>
        <v>#REF!</v>
      </c>
    </row>
    <row r="19" spans="1:13" x14ac:dyDescent="0.3">
      <c r="A19" s="16"/>
      <c r="B19" s="16"/>
      <c r="C19" s="16"/>
      <c r="D19" s="16"/>
      <c r="E19" s="16"/>
      <c r="F19" s="16"/>
      <c r="G19" s="17"/>
      <c r="H19" s="16"/>
      <c r="I19" s="29"/>
      <c r="J19" s="29"/>
      <c r="K19" s="29"/>
      <c r="L19" s="27" t="e">
        <f>SUM(#REF!)</f>
        <v>#REF!</v>
      </c>
      <c r="M19" s="28" t="e">
        <f>Table1[[#This Row],[Total Disk (GB)2]]+Table1[[#This Row],[Mem (GB)]]</f>
        <v>#REF!</v>
      </c>
    </row>
    <row r="20" spans="1:13" x14ac:dyDescent="0.3">
      <c r="A20" s="16"/>
      <c r="B20" s="16"/>
      <c r="C20" s="16"/>
      <c r="D20" s="16"/>
      <c r="E20" s="16"/>
      <c r="F20" s="16"/>
      <c r="G20" s="17"/>
      <c r="H20" s="16"/>
      <c r="I20" s="29"/>
      <c r="J20" s="29"/>
      <c r="K20" s="29"/>
      <c r="L20" s="27" t="e">
        <f>SUM(#REF!)</f>
        <v>#REF!</v>
      </c>
      <c r="M20" s="28" t="e">
        <f>Table1[[#This Row],[Total Disk (GB)2]]+Table1[[#This Row],[Mem (GB)]]</f>
        <v>#REF!</v>
      </c>
    </row>
    <row r="21" spans="1:13" x14ac:dyDescent="0.3">
      <c r="A21" s="16"/>
      <c r="B21" s="16"/>
      <c r="C21" s="16"/>
      <c r="D21" s="16"/>
      <c r="E21" s="16"/>
      <c r="F21" s="16"/>
      <c r="G21" s="17"/>
      <c r="H21" s="16"/>
      <c r="I21" s="29"/>
      <c r="J21" s="29"/>
      <c r="K21" s="29"/>
      <c r="L21" s="27" t="e">
        <f>SUM(#REF!)</f>
        <v>#REF!</v>
      </c>
      <c r="M21" s="28" t="e">
        <f>Table1[[#This Row],[Total Disk (GB)2]]+Table1[[#This Row],[Mem (GB)]]</f>
        <v>#REF!</v>
      </c>
    </row>
    <row r="22" spans="1:13" x14ac:dyDescent="0.3">
      <c r="A22" s="16"/>
      <c r="B22" s="16"/>
      <c r="C22" s="16"/>
      <c r="D22" s="16"/>
      <c r="E22" s="16"/>
      <c r="F22" s="16"/>
      <c r="G22" s="17"/>
      <c r="H22" s="16"/>
      <c r="I22" s="29"/>
      <c r="J22" s="29"/>
      <c r="K22" s="29"/>
      <c r="L22" s="27" t="e">
        <f>SUM(#REF!)</f>
        <v>#REF!</v>
      </c>
      <c r="M22" s="28" t="e">
        <f>Table1[[#This Row],[Total Disk (GB)2]]+Table1[[#This Row],[Mem (GB)]]</f>
        <v>#REF!</v>
      </c>
    </row>
    <row r="23" spans="1:13" x14ac:dyDescent="0.3">
      <c r="A23" s="16"/>
      <c r="B23" s="16"/>
      <c r="C23" s="16"/>
      <c r="D23" s="16"/>
      <c r="E23" s="16"/>
      <c r="F23" s="16"/>
      <c r="G23" s="17"/>
      <c r="H23" s="16"/>
      <c r="I23" s="29"/>
      <c r="J23" s="29"/>
      <c r="K23" s="29"/>
      <c r="L23" s="27" t="e">
        <f>SUM(#REF!)</f>
        <v>#REF!</v>
      </c>
      <c r="M23" s="28" t="e">
        <f>Table1[[#This Row],[Total Disk (GB)2]]+Table1[[#This Row],[Mem (GB)]]</f>
        <v>#REF!</v>
      </c>
    </row>
    <row r="24" spans="1:13" x14ac:dyDescent="0.3">
      <c r="A24" s="16"/>
      <c r="B24" s="16"/>
      <c r="C24" s="16"/>
      <c r="D24" s="16"/>
      <c r="E24" s="16"/>
      <c r="F24" s="16"/>
      <c r="G24" s="17"/>
      <c r="H24" s="16"/>
      <c r="I24" s="29"/>
      <c r="J24" s="29"/>
      <c r="K24" s="29"/>
      <c r="L24" s="27" t="e">
        <f>SUM(#REF!)</f>
        <v>#REF!</v>
      </c>
      <c r="M24" s="28" t="e">
        <f>Table1[[#This Row],[Total Disk (GB)2]]+Table1[[#This Row],[Mem (GB)]]</f>
        <v>#REF!</v>
      </c>
    </row>
    <row r="25" spans="1:13" x14ac:dyDescent="0.3">
      <c r="A25" s="16"/>
      <c r="B25" s="16"/>
      <c r="C25" s="16"/>
      <c r="D25" s="16"/>
      <c r="E25" s="16"/>
      <c r="F25" s="16"/>
      <c r="G25" s="17"/>
      <c r="H25" s="16"/>
      <c r="I25" s="29"/>
      <c r="J25" s="29"/>
      <c r="K25" s="29"/>
      <c r="L25" s="27" t="e">
        <f>SUM(#REF!)</f>
        <v>#REF!</v>
      </c>
      <c r="M25" s="28" t="e">
        <f>Table1[[#This Row],[Total Disk (GB)2]]+Table1[[#This Row],[Mem (GB)]]</f>
        <v>#REF!</v>
      </c>
    </row>
    <row r="26" spans="1:13" x14ac:dyDescent="0.3">
      <c r="A26" s="16"/>
      <c r="B26" s="16"/>
      <c r="C26" s="16"/>
      <c r="D26" s="16"/>
      <c r="E26" s="16"/>
      <c r="F26" s="16"/>
      <c r="G26" s="17"/>
      <c r="H26" s="16"/>
      <c r="I26" s="29"/>
      <c r="J26" s="29"/>
      <c r="K26" s="29"/>
      <c r="L26" s="27" t="e">
        <f>SUM(#REF!)</f>
        <v>#REF!</v>
      </c>
      <c r="M26" s="28" t="e">
        <f>Table1[[#This Row],[Total Disk (GB)2]]+Table1[[#This Row],[Mem (GB)]]</f>
        <v>#REF!</v>
      </c>
    </row>
    <row r="27" spans="1:13" x14ac:dyDescent="0.3">
      <c r="A27" s="16"/>
      <c r="B27" s="16"/>
      <c r="C27" s="16"/>
      <c r="D27" s="16"/>
      <c r="E27" s="16"/>
      <c r="F27" s="16"/>
      <c r="G27" s="17"/>
      <c r="H27" s="16"/>
      <c r="I27" s="29"/>
      <c r="J27" s="29"/>
      <c r="K27" s="29"/>
      <c r="L27" s="27" t="e">
        <f>SUM(#REF!)</f>
        <v>#REF!</v>
      </c>
      <c r="M27" s="28" t="e">
        <f>Table1[[#This Row],[Total Disk (GB)2]]+Table1[[#This Row],[Mem (GB)]]</f>
        <v>#REF!</v>
      </c>
    </row>
    <row r="28" spans="1:13" x14ac:dyDescent="0.3">
      <c r="A28" s="16"/>
      <c r="B28" s="16"/>
      <c r="C28" s="16"/>
      <c r="D28" s="16"/>
      <c r="E28" s="16"/>
      <c r="F28" s="16"/>
      <c r="G28" s="17"/>
      <c r="H28" s="16"/>
      <c r="I28" s="29"/>
      <c r="J28" s="29"/>
      <c r="K28" s="29"/>
      <c r="L28" s="27" t="e">
        <f>SUM(#REF!)</f>
        <v>#REF!</v>
      </c>
      <c r="M28" s="28" t="e">
        <f>Table1[[#This Row],[Total Disk (GB)2]]+Table1[[#This Row],[Mem (GB)]]</f>
        <v>#REF!</v>
      </c>
    </row>
    <row r="29" spans="1:13" x14ac:dyDescent="0.3">
      <c r="A29" s="16"/>
      <c r="B29" s="16"/>
      <c r="C29" s="16"/>
      <c r="D29" s="16"/>
      <c r="E29" s="16"/>
      <c r="F29" s="16"/>
      <c r="G29" s="17"/>
      <c r="H29" s="16"/>
      <c r="I29" s="29"/>
      <c r="J29" s="29"/>
      <c r="K29" s="29"/>
      <c r="L29" s="27" t="e">
        <f>SUM(#REF!)</f>
        <v>#REF!</v>
      </c>
      <c r="M29" s="28" t="e">
        <f>Table1[[#This Row],[Total Disk (GB)2]]+Table1[[#This Row],[Mem (GB)]]</f>
        <v>#REF!</v>
      </c>
    </row>
    <row r="30" spans="1:13" x14ac:dyDescent="0.3">
      <c r="A30" s="16"/>
      <c r="B30" s="16"/>
      <c r="C30" s="16"/>
      <c r="D30" s="16"/>
      <c r="E30" s="16"/>
      <c r="F30" s="16"/>
      <c r="G30" s="17"/>
      <c r="H30" s="16"/>
      <c r="I30" s="29"/>
      <c r="J30" s="29"/>
      <c r="K30" s="29"/>
      <c r="L30" s="27" t="e">
        <f>SUM(#REF!)</f>
        <v>#REF!</v>
      </c>
      <c r="M30" s="28" t="e">
        <f>Table1[[#This Row],[Total Disk (GB)2]]+Table1[[#This Row],[Mem (GB)]]</f>
        <v>#REF!</v>
      </c>
    </row>
    <row r="31" spans="1:13" x14ac:dyDescent="0.3">
      <c r="A31" s="16"/>
      <c r="B31" s="16"/>
      <c r="C31" s="16"/>
      <c r="D31" s="16"/>
      <c r="E31" s="16"/>
      <c r="F31" s="16"/>
      <c r="G31" s="17"/>
      <c r="H31" s="16"/>
      <c r="I31" s="29"/>
      <c r="J31" s="29"/>
      <c r="K31" s="29"/>
      <c r="L31" s="27" t="e">
        <f>SUM(#REF!)</f>
        <v>#REF!</v>
      </c>
      <c r="M31" s="28" t="e">
        <f>Table1[[#This Row],[Total Disk (GB)2]]+Table1[[#This Row],[Mem (GB)]]</f>
        <v>#REF!</v>
      </c>
    </row>
    <row r="32" spans="1:13" x14ac:dyDescent="0.3">
      <c r="A32" s="16"/>
      <c r="B32" s="16"/>
      <c r="C32" s="16"/>
      <c r="D32" s="16"/>
      <c r="E32" s="16"/>
      <c r="F32" s="16"/>
      <c r="G32" s="17"/>
      <c r="H32" s="16"/>
      <c r="I32" s="29"/>
      <c r="J32" s="29"/>
      <c r="K32" s="29"/>
      <c r="L32" s="27" t="e">
        <f>SUM(#REF!)</f>
        <v>#REF!</v>
      </c>
      <c r="M32" s="28" t="e">
        <f>Table1[[#This Row],[Total Disk (GB)2]]+Table1[[#This Row],[Mem (GB)]]</f>
        <v>#REF!</v>
      </c>
    </row>
    <row r="33" spans="1:13" x14ac:dyDescent="0.3">
      <c r="A33" s="16"/>
      <c r="B33" s="16"/>
      <c r="C33" s="16"/>
      <c r="D33" s="16"/>
      <c r="E33" s="16"/>
      <c r="F33" s="16"/>
      <c r="G33" s="17"/>
      <c r="H33" s="16"/>
      <c r="I33" s="29"/>
      <c r="J33" s="29"/>
      <c r="K33" s="29"/>
      <c r="L33" s="27" t="e">
        <f>SUM(#REF!)</f>
        <v>#REF!</v>
      </c>
      <c r="M33" s="28" t="e">
        <f>Table1[[#This Row],[Total Disk (GB)2]]+Table1[[#This Row],[Mem (GB)]]</f>
        <v>#REF!</v>
      </c>
    </row>
    <row r="34" spans="1:13" x14ac:dyDescent="0.3">
      <c r="A34" s="16"/>
      <c r="B34" s="16"/>
      <c r="C34" s="16"/>
      <c r="D34" s="16"/>
      <c r="E34" s="16"/>
      <c r="F34" s="16"/>
      <c r="G34" s="17"/>
      <c r="H34" s="16"/>
      <c r="I34" s="29"/>
      <c r="J34" s="29"/>
      <c r="K34" s="29"/>
      <c r="L34" s="27" t="e">
        <f>SUM(#REF!)</f>
        <v>#REF!</v>
      </c>
      <c r="M34" s="28" t="e">
        <f>Table1[[#This Row],[Total Disk (GB)2]]+Table1[[#This Row],[Mem (GB)]]</f>
        <v>#REF!</v>
      </c>
    </row>
    <row r="35" spans="1:13" x14ac:dyDescent="0.3">
      <c r="A35" s="16"/>
      <c r="B35" s="16"/>
      <c r="C35" s="16"/>
      <c r="D35" s="16"/>
      <c r="E35" s="16"/>
      <c r="F35" s="16"/>
      <c r="G35" s="17"/>
      <c r="H35" s="16"/>
      <c r="I35" s="29"/>
      <c r="J35" s="29"/>
      <c r="K35" s="29"/>
      <c r="L35" s="27" t="e">
        <f>SUM(#REF!)</f>
        <v>#REF!</v>
      </c>
      <c r="M35" s="28" t="e">
        <f>Table1[[#This Row],[Total Disk (GB)2]]+Table1[[#This Row],[Mem (GB)]]</f>
        <v>#REF!</v>
      </c>
    </row>
    <row r="36" spans="1:13" x14ac:dyDescent="0.3">
      <c r="A36" s="16"/>
      <c r="B36" s="16"/>
      <c r="C36" s="16"/>
      <c r="D36" s="16"/>
      <c r="E36" s="16"/>
      <c r="F36" s="16"/>
      <c r="G36" s="17"/>
      <c r="H36" s="16"/>
      <c r="I36" s="29"/>
      <c r="J36" s="29"/>
      <c r="K36" s="29"/>
      <c r="L36" s="27" t="e">
        <f>SUM(#REF!)</f>
        <v>#REF!</v>
      </c>
      <c r="M36" s="28" t="e">
        <f>Table1[[#This Row],[Total Disk (GB)2]]+Table1[[#This Row],[Mem (GB)]]</f>
        <v>#REF!</v>
      </c>
    </row>
    <row r="37" spans="1:13" x14ac:dyDescent="0.3">
      <c r="A37" s="16"/>
      <c r="B37" s="16"/>
      <c r="C37" s="16"/>
      <c r="D37" s="16"/>
      <c r="E37" s="16"/>
      <c r="F37" s="16"/>
      <c r="G37" s="17"/>
      <c r="H37" s="16"/>
      <c r="I37" s="29"/>
      <c r="J37" s="29"/>
      <c r="K37" s="29"/>
      <c r="L37" s="27" t="e">
        <f>SUM(#REF!)</f>
        <v>#REF!</v>
      </c>
      <c r="M37" s="28" t="e">
        <f>Table1[[#This Row],[Total Disk (GB)2]]+Table1[[#This Row],[Mem (GB)]]</f>
        <v>#REF!</v>
      </c>
    </row>
    <row r="38" spans="1:13" x14ac:dyDescent="0.3">
      <c r="A38" s="16"/>
      <c r="B38" s="16"/>
      <c r="C38" s="16"/>
      <c r="D38" s="16"/>
      <c r="E38" s="16"/>
      <c r="F38" s="16"/>
      <c r="G38" s="17"/>
      <c r="H38" s="16"/>
      <c r="I38" s="29"/>
      <c r="J38" s="29"/>
      <c r="K38" s="29"/>
      <c r="L38" s="27" t="e">
        <f>SUM(#REF!)</f>
        <v>#REF!</v>
      </c>
      <c r="M38" s="28" t="e">
        <f>Table1[[#This Row],[Total Disk (GB)2]]+Table1[[#This Row],[Mem (GB)]]</f>
        <v>#REF!</v>
      </c>
    </row>
    <row r="39" spans="1:13" x14ac:dyDescent="0.3">
      <c r="A39" s="16"/>
      <c r="B39" s="16"/>
      <c r="C39" s="16"/>
      <c r="D39" s="16"/>
      <c r="E39" s="16"/>
      <c r="F39" s="16"/>
      <c r="G39" s="17"/>
      <c r="H39" s="16"/>
      <c r="I39" s="29"/>
      <c r="J39" s="29"/>
      <c r="K39" s="29"/>
      <c r="L39" s="27" t="e">
        <f>SUM(#REF!)</f>
        <v>#REF!</v>
      </c>
      <c r="M39" s="28" t="e">
        <f>Table1[[#This Row],[Total Disk (GB)2]]+Table1[[#This Row],[Mem (GB)]]</f>
        <v>#REF!</v>
      </c>
    </row>
    <row r="40" spans="1:13" x14ac:dyDescent="0.3">
      <c r="A40" s="16"/>
      <c r="B40" s="16"/>
      <c r="C40" s="16"/>
      <c r="D40" s="16"/>
      <c r="E40" s="16"/>
      <c r="F40" s="16"/>
      <c r="G40" s="17"/>
      <c r="H40" s="16"/>
      <c r="I40" s="29"/>
      <c r="J40" s="29"/>
      <c r="K40" s="29"/>
      <c r="L40" s="27" t="e">
        <f>SUM(#REF!)</f>
        <v>#REF!</v>
      </c>
      <c r="M40" s="28" t="e">
        <f>Table1[[#This Row],[Total Disk (GB)2]]+Table1[[#This Row],[Mem (GB)]]</f>
        <v>#REF!</v>
      </c>
    </row>
    <row r="41" spans="1:13" x14ac:dyDescent="0.3">
      <c r="A41" s="16"/>
      <c r="B41" s="16"/>
      <c r="C41" s="16"/>
      <c r="D41" s="16"/>
      <c r="E41" s="16"/>
      <c r="F41" s="16"/>
      <c r="G41" s="17"/>
      <c r="H41" s="16"/>
      <c r="I41" s="29"/>
      <c r="J41" s="29"/>
      <c r="K41" s="29"/>
      <c r="L41" s="27" t="e">
        <f>SUM(#REF!)</f>
        <v>#REF!</v>
      </c>
      <c r="M41" s="28" t="e">
        <f>Table1[[#This Row],[Total Disk (GB)2]]+Table1[[#This Row],[Mem (GB)]]</f>
        <v>#REF!</v>
      </c>
    </row>
    <row r="42" spans="1:13" x14ac:dyDescent="0.3">
      <c r="A42" s="16"/>
      <c r="B42" s="16"/>
      <c r="C42" s="16"/>
      <c r="D42" s="16"/>
      <c r="E42" s="16"/>
      <c r="F42" s="16"/>
      <c r="G42" s="17"/>
      <c r="H42" s="16"/>
      <c r="I42" s="29"/>
      <c r="J42" s="29"/>
      <c r="K42" s="29"/>
      <c r="L42" s="27" t="e">
        <f>SUM(#REF!)</f>
        <v>#REF!</v>
      </c>
      <c r="M42" s="28" t="e">
        <f>Table1[[#This Row],[Total Disk (GB)2]]+Table1[[#This Row],[Mem (GB)]]</f>
        <v>#REF!</v>
      </c>
    </row>
    <row r="43" spans="1:13" x14ac:dyDescent="0.3">
      <c r="A43" s="16"/>
      <c r="B43" s="16"/>
      <c r="C43" s="16"/>
      <c r="D43" s="16"/>
      <c r="E43" s="16"/>
      <c r="F43" s="16"/>
      <c r="G43" s="17"/>
      <c r="H43" s="16"/>
      <c r="I43" s="29"/>
      <c r="J43" s="29"/>
      <c r="K43" s="29"/>
      <c r="L43" s="27" t="e">
        <f>SUM(#REF!)</f>
        <v>#REF!</v>
      </c>
      <c r="M43" s="28" t="e">
        <f>Table1[[#This Row],[Total Disk (GB)2]]+Table1[[#This Row],[Mem (GB)]]</f>
        <v>#REF!</v>
      </c>
    </row>
    <row r="44" spans="1:13" x14ac:dyDescent="0.3">
      <c r="A44" s="16"/>
      <c r="B44" s="16"/>
      <c r="C44" s="16"/>
      <c r="D44" s="16"/>
      <c r="E44" s="16"/>
      <c r="F44" s="16"/>
      <c r="G44" s="17"/>
      <c r="H44" s="16"/>
      <c r="I44" s="29"/>
      <c r="J44" s="29"/>
      <c r="K44" s="29"/>
      <c r="L44" s="27" t="e">
        <f>SUM(#REF!)</f>
        <v>#REF!</v>
      </c>
      <c r="M44" s="28" t="e">
        <f>Table1[[#This Row],[Total Disk (GB)2]]+Table1[[#This Row],[Mem (GB)]]</f>
        <v>#REF!</v>
      </c>
    </row>
    <row r="45" spans="1:13" x14ac:dyDescent="0.3">
      <c r="A45" s="16"/>
      <c r="B45" s="16"/>
      <c r="C45" s="16"/>
      <c r="D45" s="16"/>
      <c r="E45" s="16"/>
      <c r="F45" s="16"/>
      <c r="G45" s="17"/>
      <c r="H45" s="16"/>
      <c r="I45" s="29"/>
      <c r="J45" s="29"/>
      <c r="K45" s="29"/>
      <c r="L45" s="27" t="e">
        <f>SUM(#REF!)</f>
        <v>#REF!</v>
      </c>
      <c r="M45" s="28" t="e">
        <f>Table1[[#This Row],[Total Disk (GB)2]]+Table1[[#This Row],[Mem (GB)]]</f>
        <v>#REF!</v>
      </c>
    </row>
    <row r="46" spans="1:13" x14ac:dyDescent="0.3">
      <c r="A46" s="16"/>
      <c r="B46" s="16"/>
      <c r="C46" s="16"/>
      <c r="D46" s="16"/>
      <c r="E46" s="16"/>
      <c r="F46" s="16"/>
      <c r="G46" s="17"/>
      <c r="H46" s="16"/>
      <c r="I46" s="29"/>
      <c r="J46" s="29"/>
      <c r="K46" s="29"/>
      <c r="L46" s="27" t="e">
        <f>SUM(#REF!)</f>
        <v>#REF!</v>
      </c>
      <c r="M46" s="28" t="e">
        <f>Table1[[#This Row],[Total Disk (GB)2]]+Table1[[#This Row],[Mem (GB)]]</f>
        <v>#REF!</v>
      </c>
    </row>
    <row r="47" spans="1:13" x14ac:dyDescent="0.3">
      <c r="A47" s="16"/>
      <c r="B47" s="16"/>
      <c r="C47" s="16"/>
      <c r="D47" s="16"/>
      <c r="E47" s="16"/>
      <c r="F47" s="16"/>
      <c r="G47" s="17"/>
      <c r="H47" s="16"/>
      <c r="I47" s="29"/>
      <c r="J47" s="29"/>
      <c r="K47" s="29"/>
      <c r="L47" s="27" t="e">
        <f>SUM(#REF!)</f>
        <v>#REF!</v>
      </c>
      <c r="M47" s="28" t="e">
        <f>Table1[[#This Row],[Total Disk (GB)2]]+Table1[[#This Row],[Mem (GB)]]</f>
        <v>#REF!</v>
      </c>
    </row>
    <row r="48" spans="1:13" x14ac:dyDescent="0.3">
      <c r="A48" s="16"/>
      <c r="B48" s="16"/>
      <c r="C48" s="16"/>
      <c r="D48" s="16"/>
      <c r="E48" s="16"/>
      <c r="F48" s="16"/>
      <c r="G48" s="17"/>
      <c r="H48" s="16"/>
      <c r="I48" s="29"/>
      <c r="J48" s="29"/>
      <c r="K48" s="29"/>
      <c r="L48" s="27" t="e">
        <f>SUM(#REF!)</f>
        <v>#REF!</v>
      </c>
      <c r="M48" s="28" t="e">
        <f>Table1[[#This Row],[Total Disk (GB)2]]+Table1[[#This Row],[Mem (GB)]]</f>
        <v>#REF!</v>
      </c>
    </row>
    <row r="49" spans="1:15" x14ac:dyDescent="0.3">
      <c r="A49" s="16"/>
      <c r="B49" s="16"/>
      <c r="C49" s="16"/>
      <c r="D49" s="16"/>
      <c r="E49" s="16"/>
      <c r="F49" s="16"/>
      <c r="G49" s="17"/>
      <c r="H49" s="16"/>
      <c r="I49" s="29"/>
      <c r="J49" s="29"/>
      <c r="K49" s="29"/>
      <c r="L49" s="27" t="e">
        <f>SUM(#REF!)</f>
        <v>#REF!</v>
      </c>
      <c r="M49" s="28" t="e">
        <f>Table1[[#This Row],[Total Disk (GB)2]]+Table1[[#This Row],[Mem (GB)]]</f>
        <v>#REF!</v>
      </c>
    </row>
    <row r="50" spans="1:15" x14ac:dyDescent="0.3">
      <c r="A50" s="16"/>
      <c r="B50" s="16"/>
      <c r="C50" s="16"/>
      <c r="D50" s="16"/>
      <c r="E50" s="16"/>
      <c r="F50" s="16"/>
      <c r="G50" s="17"/>
      <c r="H50" s="16"/>
      <c r="I50" s="29"/>
      <c r="J50" s="29"/>
      <c r="K50" s="29"/>
      <c r="L50" s="27" t="e">
        <f>SUM(#REF!)</f>
        <v>#REF!</v>
      </c>
      <c r="M50" s="28" t="e">
        <f>Table1[[#This Row],[Total Disk (GB)2]]+Table1[[#This Row],[Mem (GB)]]</f>
        <v>#REF!</v>
      </c>
    </row>
    <row r="51" spans="1:15" x14ac:dyDescent="0.3">
      <c r="A51" s="16"/>
      <c r="B51" s="16"/>
      <c r="C51" s="16"/>
      <c r="D51" s="16"/>
      <c r="E51" s="16"/>
      <c r="F51" s="18"/>
      <c r="G51" s="17"/>
      <c r="H51" s="16"/>
      <c r="I51" s="18"/>
      <c r="J51" s="18"/>
      <c r="K51" s="18"/>
      <c r="L51" s="17" t="e">
        <f>SUM(#REF!)</f>
        <v>#REF!</v>
      </c>
      <c r="M51" s="20" t="e">
        <f>Table1[[#This Row],[Total Disk (GB)2]]+Table1[[#This Row],[Mem (GB)]]</f>
        <v>#REF!</v>
      </c>
    </row>
    <row r="52" spans="1:15" x14ac:dyDescent="0.3">
      <c r="A52" s="16"/>
      <c r="B52" s="16"/>
      <c r="C52" s="16"/>
      <c r="D52" s="16"/>
      <c r="E52" s="16"/>
      <c r="F52" s="17"/>
      <c r="G52" s="17"/>
      <c r="H52" s="16"/>
      <c r="I52" s="19"/>
      <c r="J52" s="19"/>
      <c r="K52" s="19"/>
      <c r="L52" s="17" t="e">
        <f>SUM(#REF!)</f>
        <v>#REF!</v>
      </c>
      <c r="M52" s="20" t="e">
        <f>Table1[[#This Row],[Total Disk (GB)2]]+Table1[[#This Row],[Mem (GB)]]</f>
        <v>#REF!</v>
      </c>
    </row>
    <row r="53" spans="1:15" x14ac:dyDescent="0.3">
      <c r="A53" s="16"/>
      <c r="B53" s="16"/>
      <c r="C53" s="16"/>
      <c r="D53" s="16"/>
      <c r="E53" s="16"/>
      <c r="F53" s="17"/>
      <c r="G53" s="17"/>
      <c r="H53" s="16"/>
      <c r="I53" s="19"/>
      <c r="J53" s="19"/>
      <c r="K53" s="19"/>
      <c r="L53" s="17" t="e">
        <f>SUM(#REF!)</f>
        <v>#REF!</v>
      </c>
      <c r="M53" s="20" t="e">
        <f>Table1[[#This Row],[Total Disk (GB)2]]+Table1[[#This Row],[Mem (GB)]]</f>
        <v>#REF!</v>
      </c>
    </row>
    <row r="54" spans="1:15" x14ac:dyDescent="0.3">
      <c r="A54" s="16"/>
      <c r="B54" s="16"/>
      <c r="C54" s="16"/>
      <c r="D54" s="16"/>
      <c r="E54" s="16"/>
      <c r="F54" s="17"/>
      <c r="G54" s="17"/>
      <c r="H54" s="16"/>
      <c r="I54" s="19"/>
      <c r="J54" s="19"/>
      <c r="K54" s="19"/>
      <c r="L54" s="17" t="e">
        <f>SUM(#REF!)</f>
        <v>#REF!</v>
      </c>
      <c r="M54" s="20" t="e">
        <f>Table1[[#This Row],[Total Disk (GB)2]]+Table1[[#This Row],[Mem (GB)]]</f>
        <v>#REF!</v>
      </c>
    </row>
    <row r="55" spans="1:15" x14ac:dyDescent="0.3">
      <c r="A55" s="16"/>
      <c r="B55" s="16"/>
      <c r="C55" s="16"/>
      <c r="D55" s="16"/>
      <c r="E55" s="16"/>
      <c r="F55" s="17"/>
      <c r="G55" s="17"/>
      <c r="H55" s="16"/>
      <c r="I55" s="19"/>
      <c r="J55" s="19"/>
      <c r="K55" s="19"/>
      <c r="L55" s="17" t="e">
        <f>SUM(#REF!)</f>
        <v>#REF!</v>
      </c>
      <c r="M55" s="20" t="e">
        <f>Table1[[#This Row],[Total Disk (GB)2]]+Table1[[#This Row],[Mem (GB)]]</f>
        <v>#REF!</v>
      </c>
    </row>
    <row r="56" spans="1:15" x14ac:dyDescent="0.3">
      <c r="A56" s="16"/>
      <c r="B56" s="16"/>
      <c r="C56" s="16"/>
      <c r="D56" s="16"/>
      <c r="E56" s="16"/>
      <c r="F56" s="17"/>
      <c r="G56" s="17"/>
      <c r="H56" s="16"/>
      <c r="I56" s="19"/>
      <c r="J56" s="19"/>
      <c r="K56" s="19"/>
      <c r="L56" s="17" t="e">
        <f>SUM(#REF!)</f>
        <v>#REF!</v>
      </c>
      <c r="M56" s="20" t="e">
        <f>Table1[[#This Row],[Total Disk (GB)2]]+Table1[[#This Row],[Mem (GB)]]</f>
        <v>#REF!</v>
      </c>
    </row>
    <row r="57" spans="1:15" x14ac:dyDescent="0.3">
      <c r="A57" s="16"/>
      <c r="B57" s="16"/>
      <c r="C57" s="16"/>
      <c r="D57" s="16"/>
      <c r="E57" s="16"/>
      <c r="F57" s="17"/>
      <c r="G57" s="17"/>
      <c r="H57" s="16"/>
      <c r="I57" s="19"/>
      <c r="J57" s="19"/>
      <c r="K57" s="19"/>
      <c r="L57" s="17" t="e">
        <f>SUM(#REF!)</f>
        <v>#REF!</v>
      </c>
      <c r="M57" s="20" t="e">
        <f>Table1[[#This Row],[Total Disk (GB)2]]+Table1[[#This Row],[Mem (GB)]]</f>
        <v>#REF!</v>
      </c>
      <c r="O57" s="11"/>
    </row>
    <row r="58" spans="1:15" x14ac:dyDescent="0.3">
      <c r="A58" s="16"/>
      <c r="B58" s="16"/>
      <c r="C58" s="16"/>
      <c r="D58" s="16"/>
      <c r="E58" s="16"/>
      <c r="F58" s="17"/>
      <c r="G58" s="17"/>
      <c r="H58" s="16"/>
      <c r="I58" s="19"/>
      <c r="J58" s="19"/>
      <c r="K58" s="19"/>
      <c r="L58" s="17" t="e">
        <f>SUM(#REF!)</f>
        <v>#REF!</v>
      </c>
      <c r="M58" s="20" t="e">
        <f>Table1[[#This Row],[Total Disk (GB)2]]+Table1[[#This Row],[Mem (GB)]]</f>
        <v>#REF!</v>
      </c>
      <c r="O58" s="11"/>
    </row>
    <row r="59" spans="1:15" x14ac:dyDescent="0.3">
      <c r="A59" s="16"/>
      <c r="B59" s="16"/>
      <c r="C59" s="16"/>
      <c r="D59" s="16"/>
      <c r="E59" s="16"/>
      <c r="F59" s="17"/>
      <c r="G59" s="17"/>
      <c r="H59" s="16"/>
      <c r="I59" s="19"/>
      <c r="J59" s="19"/>
      <c r="K59" s="19"/>
      <c r="L59" s="17" t="e">
        <f>SUM(#REF!)</f>
        <v>#REF!</v>
      </c>
      <c r="M59" s="20" t="e">
        <f>Table1[[#This Row],[Total Disk (GB)2]]+Table1[[#This Row],[Mem (GB)]]</f>
        <v>#REF!</v>
      </c>
      <c r="O59" s="11"/>
    </row>
    <row r="60" spans="1:15" x14ac:dyDescent="0.3">
      <c r="A60" s="16"/>
      <c r="B60" s="16"/>
      <c r="C60" s="16"/>
      <c r="D60" s="16"/>
      <c r="E60" s="16"/>
      <c r="F60" s="17"/>
      <c r="G60" s="17"/>
      <c r="H60" s="16"/>
      <c r="I60" s="19"/>
      <c r="J60" s="19"/>
      <c r="K60" s="19"/>
      <c r="L60" s="27" t="e">
        <f>SUM(#REF!)</f>
        <v>#REF!</v>
      </c>
      <c r="M60" s="28" t="e">
        <f>Table1[[#This Row],[Total Disk (GB)2]]+Table1[[#This Row],[Mem (GB)]]</f>
        <v>#REF!</v>
      </c>
      <c r="O60" s="11"/>
    </row>
    <row r="61" spans="1:15" x14ac:dyDescent="0.3">
      <c r="A61" s="16"/>
      <c r="B61" s="16"/>
      <c r="C61" s="16"/>
      <c r="D61" s="16"/>
      <c r="E61" s="16"/>
      <c r="F61" s="17"/>
      <c r="G61" s="17"/>
      <c r="H61" s="16"/>
      <c r="I61" s="19"/>
      <c r="J61" s="19"/>
      <c r="K61" s="19"/>
      <c r="L61" s="27" t="e">
        <f>SUM(#REF!)</f>
        <v>#REF!</v>
      </c>
      <c r="M61" s="28" t="e">
        <f>Table1[[#This Row],[Total Disk (GB)2]]+Table1[[#This Row],[Mem (GB)]]</f>
        <v>#REF!</v>
      </c>
      <c r="O61" s="11"/>
    </row>
    <row r="62" spans="1:15" x14ac:dyDescent="0.3">
      <c r="A62" s="16"/>
      <c r="B62" s="16"/>
      <c r="C62" s="16"/>
      <c r="D62" s="16"/>
      <c r="E62" s="16"/>
      <c r="F62" s="17"/>
      <c r="G62" s="17"/>
      <c r="H62" s="16"/>
      <c r="I62" s="19"/>
      <c r="J62" s="19"/>
      <c r="K62" s="19"/>
      <c r="L62" s="27" t="e">
        <f>SUM(#REF!)</f>
        <v>#REF!</v>
      </c>
      <c r="M62" s="28" t="e">
        <f>Table1[[#This Row],[Total Disk (GB)2]]+Table1[[#This Row],[Mem (GB)]]</f>
        <v>#REF!</v>
      </c>
      <c r="O62" s="11"/>
    </row>
    <row r="63" spans="1:15" x14ac:dyDescent="0.3">
      <c r="A63" s="16"/>
      <c r="B63" s="16"/>
      <c r="C63" s="16"/>
      <c r="D63" s="16"/>
      <c r="E63" s="16"/>
      <c r="F63" s="17"/>
      <c r="G63" s="17"/>
      <c r="H63" s="16"/>
      <c r="I63" s="19"/>
      <c r="J63" s="19"/>
      <c r="K63" s="19"/>
      <c r="L63" s="27" t="e">
        <f>SUM(#REF!)</f>
        <v>#REF!</v>
      </c>
      <c r="M63" s="28" t="e">
        <f>Table1[[#This Row],[Total Disk (GB)2]]+Table1[[#This Row],[Mem (GB)]]</f>
        <v>#REF!</v>
      </c>
      <c r="O63" s="11"/>
    </row>
    <row r="64" spans="1:15" x14ac:dyDescent="0.3">
      <c r="A64" s="16"/>
      <c r="B64" s="16"/>
      <c r="C64" s="16"/>
      <c r="D64" s="16"/>
      <c r="E64" s="16"/>
      <c r="F64" s="17"/>
      <c r="G64" s="17"/>
      <c r="H64" s="16"/>
      <c r="I64" s="19"/>
      <c r="J64" s="19"/>
      <c r="K64" s="19"/>
      <c r="L64" s="27" t="e">
        <f>SUM(#REF!)</f>
        <v>#REF!</v>
      </c>
      <c r="M64" s="28" t="e">
        <f>Table1[[#This Row],[Total Disk (GB)2]]+Table1[[#This Row],[Mem (GB)]]</f>
        <v>#REF!</v>
      </c>
      <c r="O64" s="11"/>
    </row>
    <row r="65" spans="1:15" x14ac:dyDescent="0.3">
      <c r="A65" s="16"/>
      <c r="B65" s="16"/>
      <c r="C65" s="16"/>
      <c r="D65" s="16"/>
      <c r="E65" s="16"/>
      <c r="F65" s="17"/>
      <c r="G65" s="17"/>
      <c r="H65" s="16"/>
      <c r="I65" s="19"/>
      <c r="J65" s="19"/>
      <c r="K65" s="19"/>
      <c r="L65" s="27" t="e">
        <f>SUM(#REF!)</f>
        <v>#REF!</v>
      </c>
      <c r="M65" s="28" t="e">
        <f>Table1[[#This Row],[Total Disk (GB)2]]+Table1[[#This Row],[Mem (GB)]]</f>
        <v>#REF!</v>
      </c>
      <c r="O65" s="11"/>
    </row>
    <row r="66" spans="1:15" x14ac:dyDescent="0.3">
      <c r="A66" s="16"/>
      <c r="B66" s="16"/>
      <c r="C66" s="16"/>
      <c r="D66" s="16"/>
      <c r="E66" s="16"/>
      <c r="F66" s="17"/>
      <c r="G66" s="17"/>
      <c r="H66" s="16"/>
      <c r="I66" s="19"/>
      <c r="J66" s="19"/>
      <c r="K66" s="19"/>
      <c r="L66" s="27" t="e">
        <f>SUM(#REF!)</f>
        <v>#REF!</v>
      </c>
      <c r="M66" s="28" t="e">
        <f>Table1[[#This Row],[Total Disk (GB)2]]+Table1[[#This Row],[Mem (GB)]]</f>
        <v>#REF!</v>
      </c>
      <c r="O66" s="11"/>
    </row>
    <row r="67" spans="1:15" x14ac:dyDescent="0.3">
      <c r="A67" s="16"/>
      <c r="B67" s="16"/>
      <c r="C67" s="16"/>
      <c r="D67" s="16"/>
      <c r="E67" s="16"/>
      <c r="F67" s="17"/>
      <c r="G67" s="17"/>
      <c r="H67" s="16"/>
      <c r="I67" s="19"/>
      <c r="J67" s="19"/>
      <c r="K67" s="19"/>
      <c r="L67" s="27" t="e">
        <f>SUM(#REF!)</f>
        <v>#REF!</v>
      </c>
      <c r="M67" s="28" t="e">
        <f>Table1[[#This Row],[Total Disk (GB)2]]+Table1[[#This Row],[Mem (GB)]]</f>
        <v>#REF!</v>
      </c>
      <c r="O67" s="11"/>
    </row>
    <row r="68" spans="1:15" x14ac:dyDescent="0.3">
      <c r="A68" s="16"/>
      <c r="B68" s="16"/>
      <c r="C68" s="16"/>
      <c r="D68" s="16"/>
      <c r="E68" s="16"/>
      <c r="F68" s="17"/>
      <c r="G68" s="17"/>
      <c r="H68" s="16"/>
      <c r="I68" s="19"/>
      <c r="J68" s="19"/>
      <c r="K68" s="19"/>
      <c r="L68" s="27" t="e">
        <f>SUM(#REF!)</f>
        <v>#REF!</v>
      </c>
      <c r="M68" s="28" t="e">
        <f>Table1[[#This Row],[Total Disk (GB)2]]+Table1[[#This Row],[Mem (GB)]]</f>
        <v>#REF!</v>
      </c>
      <c r="O68" s="11"/>
    </row>
    <row r="69" spans="1:15" x14ac:dyDescent="0.3">
      <c r="A69" s="16"/>
      <c r="B69" s="16"/>
      <c r="C69" s="16"/>
      <c r="D69" s="16"/>
      <c r="E69" s="16"/>
      <c r="F69" s="17"/>
      <c r="G69" s="17"/>
      <c r="H69" s="16"/>
      <c r="I69" s="19"/>
      <c r="J69" s="19"/>
      <c r="K69" s="19"/>
      <c r="L69" s="27" t="e">
        <f>SUM(#REF!)</f>
        <v>#REF!</v>
      </c>
      <c r="M69" s="28" t="e">
        <f>Table1[[#This Row],[Total Disk (GB)2]]+Table1[[#This Row],[Mem (GB)]]</f>
        <v>#REF!</v>
      </c>
      <c r="O69" s="11"/>
    </row>
    <row r="70" spans="1:15" x14ac:dyDescent="0.3">
      <c r="A70" s="16"/>
      <c r="B70" s="16"/>
      <c r="C70" s="16"/>
      <c r="D70" s="16"/>
      <c r="E70" s="16"/>
      <c r="F70" s="17"/>
      <c r="G70" s="17"/>
      <c r="H70" s="16"/>
      <c r="I70" s="19"/>
      <c r="J70" s="19"/>
      <c r="K70" s="19"/>
      <c r="L70" s="27" t="e">
        <f>SUM(#REF!)</f>
        <v>#REF!</v>
      </c>
      <c r="M70" s="28" t="e">
        <f>Table1[[#This Row],[Total Disk (GB)2]]+Table1[[#This Row],[Mem (GB)]]</f>
        <v>#REF!</v>
      </c>
      <c r="O70" s="11"/>
    </row>
    <row r="71" spans="1:15" x14ac:dyDescent="0.3">
      <c r="A71" s="16"/>
      <c r="B71" s="16"/>
      <c r="C71" s="16"/>
      <c r="D71" s="16"/>
      <c r="E71" s="16"/>
      <c r="F71" s="17"/>
      <c r="G71" s="17"/>
      <c r="H71" s="16"/>
      <c r="I71" s="19"/>
      <c r="J71" s="19"/>
      <c r="K71" s="19"/>
      <c r="L71" s="27" t="e">
        <f>SUM(#REF!)</f>
        <v>#REF!</v>
      </c>
      <c r="M71" s="28" t="e">
        <f>Table1[[#This Row],[Total Disk (GB)2]]+Table1[[#This Row],[Mem (GB)]]</f>
        <v>#REF!</v>
      </c>
      <c r="O71" s="11"/>
    </row>
    <row r="72" spans="1:15" x14ac:dyDescent="0.3">
      <c r="A72" s="16"/>
      <c r="B72" s="16"/>
      <c r="C72" s="16"/>
      <c r="D72" s="16"/>
      <c r="E72" s="16"/>
      <c r="F72" s="17"/>
      <c r="G72" s="17"/>
      <c r="H72" s="16"/>
      <c r="I72" s="19"/>
      <c r="J72" s="19"/>
      <c r="K72" s="19"/>
      <c r="L72" s="27" t="e">
        <f>SUM(#REF!)</f>
        <v>#REF!</v>
      </c>
      <c r="M72" s="28" t="e">
        <f>Table1[[#This Row],[Total Disk (GB)2]]+Table1[[#This Row],[Mem (GB)]]</f>
        <v>#REF!</v>
      </c>
      <c r="O72" s="11"/>
    </row>
    <row r="73" spans="1:15" x14ac:dyDescent="0.3">
      <c r="A73" s="16"/>
      <c r="B73" s="16"/>
      <c r="C73" s="16"/>
      <c r="D73" s="16"/>
      <c r="E73" s="16"/>
      <c r="F73" s="17"/>
      <c r="G73" s="17"/>
      <c r="H73" s="16"/>
      <c r="I73" s="19"/>
      <c r="J73" s="19"/>
      <c r="K73" s="19"/>
      <c r="L73" s="27" t="e">
        <f>SUM(#REF!)</f>
        <v>#REF!</v>
      </c>
      <c r="M73" s="28" t="e">
        <f>Table1[[#This Row],[Total Disk (GB)2]]+Table1[[#This Row],[Mem (GB)]]</f>
        <v>#REF!</v>
      </c>
      <c r="O73" s="11"/>
    </row>
    <row r="74" spans="1:15" x14ac:dyDescent="0.3">
      <c r="A74" s="16"/>
      <c r="B74" s="16"/>
      <c r="C74" s="16"/>
      <c r="D74" s="16"/>
      <c r="E74" s="16"/>
      <c r="F74" s="17"/>
      <c r="G74" s="17"/>
      <c r="H74" s="16"/>
      <c r="I74" s="19"/>
      <c r="J74" s="19"/>
      <c r="K74" s="19"/>
      <c r="L74" s="27" t="e">
        <f>SUM(#REF!)</f>
        <v>#REF!</v>
      </c>
      <c r="M74" s="28" t="e">
        <f>Table1[[#This Row],[Total Disk (GB)2]]+Table1[[#This Row],[Mem (GB)]]</f>
        <v>#REF!</v>
      </c>
      <c r="O74" s="11"/>
    </row>
    <row r="75" spans="1:15" x14ac:dyDescent="0.3">
      <c r="A75" s="16"/>
      <c r="B75" s="16"/>
      <c r="C75" s="16"/>
      <c r="D75" s="16"/>
      <c r="E75" s="16"/>
      <c r="F75" s="17"/>
      <c r="G75" s="17"/>
      <c r="H75" s="16"/>
      <c r="I75" s="19"/>
      <c r="J75" s="19"/>
      <c r="K75" s="19"/>
      <c r="L75" s="27" t="e">
        <f>SUM(#REF!)</f>
        <v>#REF!</v>
      </c>
      <c r="M75" s="28" t="e">
        <f>Table1[[#This Row],[Total Disk (GB)2]]+Table1[[#This Row],[Mem (GB)]]</f>
        <v>#REF!</v>
      </c>
      <c r="O75" s="11"/>
    </row>
    <row r="76" spans="1:15" x14ac:dyDescent="0.3">
      <c r="A76" s="16"/>
      <c r="B76" s="16"/>
      <c r="C76" s="16"/>
      <c r="D76" s="16"/>
      <c r="E76" s="16"/>
      <c r="F76" s="17"/>
      <c r="G76" s="17"/>
      <c r="H76" s="16"/>
      <c r="I76" s="19"/>
      <c r="J76" s="19"/>
      <c r="K76" s="19"/>
      <c r="L76" s="27" t="e">
        <f>SUM(#REF!)</f>
        <v>#REF!</v>
      </c>
      <c r="M76" s="28" t="e">
        <f>Table1[[#This Row],[Total Disk (GB)2]]+Table1[[#This Row],[Mem (GB)]]</f>
        <v>#REF!</v>
      </c>
      <c r="O76" s="11"/>
    </row>
    <row r="77" spans="1:15" x14ac:dyDescent="0.3">
      <c r="A77" s="16"/>
      <c r="B77" s="16"/>
      <c r="C77" s="16"/>
      <c r="D77" s="16"/>
      <c r="E77" s="16"/>
      <c r="F77" s="17"/>
      <c r="G77" s="17"/>
      <c r="H77" s="16"/>
      <c r="I77" s="19"/>
      <c r="J77" s="19"/>
      <c r="K77" s="19"/>
      <c r="L77" s="17" t="e">
        <f>SUM(#REF!)</f>
        <v>#REF!</v>
      </c>
      <c r="M77" s="20" t="e">
        <f>Table1[[#This Row],[Total Disk (GB)2]]+Table1[[#This Row],[Mem (GB)]]</f>
        <v>#REF!</v>
      </c>
      <c r="O77" s="11"/>
    </row>
    <row r="78" spans="1:15" x14ac:dyDescent="0.3">
      <c r="A78" s="16"/>
      <c r="B78" s="16"/>
      <c r="C78" s="16"/>
      <c r="D78" s="16"/>
      <c r="E78" s="16"/>
      <c r="F78" s="17"/>
      <c r="G78" s="17"/>
      <c r="H78" s="16"/>
      <c r="I78" s="19"/>
      <c r="J78" s="19"/>
      <c r="K78" s="19"/>
      <c r="L78" s="17" t="e">
        <f>SUM(#REF!)</f>
        <v>#REF!</v>
      </c>
      <c r="M78" s="20" t="e">
        <f>Table1[[#This Row],[Total Disk (GB)2]]+Table1[[#This Row],[Mem (GB)]]</f>
        <v>#REF!</v>
      </c>
      <c r="O78" s="11"/>
    </row>
    <row r="79" spans="1:15" x14ac:dyDescent="0.3">
      <c r="A79" s="16"/>
      <c r="B79" s="16"/>
      <c r="C79" s="16"/>
      <c r="D79" s="16"/>
      <c r="E79" s="16"/>
      <c r="F79" s="17"/>
      <c r="G79" s="17"/>
      <c r="H79" s="16"/>
      <c r="I79" s="19"/>
      <c r="J79" s="19"/>
      <c r="K79" s="19"/>
      <c r="L79" s="17" t="e">
        <f>SUM(#REF!)</f>
        <v>#REF!</v>
      </c>
      <c r="M79" s="20" t="e">
        <f>Table1[[#This Row],[Total Disk (GB)2]]+Table1[[#This Row],[Mem (GB)]]</f>
        <v>#REF!</v>
      </c>
      <c r="O79" s="11"/>
    </row>
    <row r="80" spans="1:15" x14ac:dyDescent="0.3">
      <c r="A80" s="16"/>
      <c r="B80" s="16"/>
      <c r="C80" s="16"/>
      <c r="D80" s="16"/>
      <c r="E80" s="16"/>
      <c r="F80" s="17"/>
      <c r="G80" s="17"/>
      <c r="H80" s="16"/>
      <c r="I80" s="19"/>
      <c r="J80" s="19"/>
      <c r="K80" s="19"/>
      <c r="L80" s="17" t="e">
        <f>SUM(#REF!)</f>
        <v>#REF!</v>
      </c>
      <c r="M80" s="20" t="e">
        <f>Table1[[#This Row],[Total Disk (GB)2]]+Table1[[#This Row],[Mem (GB)]]</f>
        <v>#REF!</v>
      </c>
      <c r="O80" s="11"/>
    </row>
    <row r="81" spans="1:15" x14ac:dyDescent="0.3">
      <c r="A81" s="16"/>
      <c r="B81" s="16"/>
      <c r="C81" s="16"/>
      <c r="D81" s="16"/>
      <c r="E81" s="16"/>
      <c r="F81" s="17"/>
      <c r="G81" s="17"/>
      <c r="H81" s="16"/>
      <c r="I81" s="19"/>
      <c r="J81" s="19"/>
      <c r="K81" s="19"/>
      <c r="L81" s="17" t="e">
        <f>SUM(#REF!)</f>
        <v>#REF!</v>
      </c>
      <c r="M81" s="20" t="e">
        <f>Table1[[#This Row],[Total Disk (GB)2]]+Table1[[#This Row],[Mem (GB)]]</f>
        <v>#REF!</v>
      </c>
    </row>
    <row r="82" spans="1:15" x14ac:dyDescent="0.3">
      <c r="A82" s="16"/>
      <c r="B82" s="16"/>
      <c r="C82" s="16"/>
      <c r="D82" s="16"/>
      <c r="E82" s="16"/>
      <c r="F82" s="17"/>
      <c r="G82" s="17"/>
      <c r="H82" s="16"/>
      <c r="I82" s="19"/>
      <c r="J82" s="19"/>
      <c r="K82" s="19"/>
      <c r="L82" s="17" t="e">
        <f>SUM(#REF!)</f>
        <v>#REF!</v>
      </c>
      <c r="M82" s="20" t="e">
        <f>Table1[[#This Row],[Total Disk (GB)2]]+Table1[[#This Row],[Mem (GB)]]</f>
        <v>#REF!</v>
      </c>
    </row>
    <row r="83" spans="1:15" x14ac:dyDescent="0.3">
      <c r="A83" s="16"/>
      <c r="B83" s="16"/>
      <c r="C83" s="16"/>
      <c r="D83" s="16"/>
      <c r="E83" s="16"/>
      <c r="F83" s="17"/>
      <c r="G83" s="17"/>
      <c r="H83" s="16"/>
      <c r="I83" s="19"/>
      <c r="J83" s="19"/>
      <c r="K83" s="19"/>
      <c r="L83" s="17" t="e">
        <f>SUM(#REF!)</f>
        <v>#REF!</v>
      </c>
      <c r="M83" s="20" t="e">
        <f>Table1[[#This Row],[Total Disk (GB)2]]+Table1[[#This Row],[Mem (GB)]]</f>
        <v>#REF!</v>
      </c>
    </row>
    <row r="84" spans="1:15" s="14" customFormat="1" x14ac:dyDescent="0.3">
      <c r="A84" s="16"/>
      <c r="B84" s="16"/>
      <c r="C84" s="16"/>
      <c r="D84" s="16"/>
      <c r="E84" s="16"/>
      <c r="F84" s="17"/>
      <c r="G84" s="17"/>
      <c r="H84" s="16"/>
      <c r="I84" s="19"/>
      <c r="J84" s="19"/>
      <c r="K84" s="19"/>
      <c r="L84" s="17" t="e">
        <f>SUM(#REF!)</f>
        <v>#REF!</v>
      </c>
      <c r="M84" s="21" t="e">
        <f>Table1[[#This Row],[Total Disk (GB)2]]+Table1[[#This Row],[Mem (GB)]]</f>
        <v>#REF!</v>
      </c>
      <c r="O84" s="15"/>
    </row>
    <row r="85" spans="1:15" x14ac:dyDescent="0.3">
      <c r="A85" s="16"/>
      <c r="B85" s="16"/>
      <c r="C85" s="16"/>
      <c r="D85" s="16"/>
      <c r="E85" s="16"/>
      <c r="F85" s="17"/>
      <c r="G85" s="17"/>
      <c r="H85" s="16"/>
      <c r="I85" s="19"/>
      <c r="J85" s="19"/>
      <c r="K85" s="19"/>
      <c r="L85" s="17" t="e">
        <f>SUM(#REF!)</f>
        <v>#REF!</v>
      </c>
      <c r="M85" s="20" t="e">
        <f>Table1[[#This Row],[Total Disk (GB)2]]+Table1[[#This Row],[Mem (GB)]]</f>
        <v>#REF!</v>
      </c>
    </row>
    <row r="86" spans="1:15" x14ac:dyDescent="0.3">
      <c r="A86" s="16"/>
      <c r="B86" s="16"/>
      <c r="C86" s="16"/>
      <c r="D86" s="16"/>
      <c r="E86" s="16"/>
      <c r="F86" s="17"/>
      <c r="G86" s="17"/>
      <c r="H86" s="16"/>
      <c r="I86" s="19"/>
      <c r="J86" s="19"/>
      <c r="K86" s="19"/>
      <c r="L86" s="17" t="e">
        <f>SUM(#REF!)</f>
        <v>#REF!</v>
      </c>
      <c r="M86" s="20" t="e">
        <f>Table1[[#This Row],[Total Disk (GB)2]]+Table1[[#This Row],[Mem (GB)]]</f>
        <v>#REF!</v>
      </c>
    </row>
    <row r="87" spans="1:15" x14ac:dyDescent="0.3">
      <c r="A87" s="16"/>
      <c r="B87" s="16"/>
      <c r="C87" s="16"/>
      <c r="D87" s="16"/>
      <c r="E87" s="16"/>
      <c r="F87" s="17"/>
      <c r="G87" s="17"/>
      <c r="H87" s="16"/>
      <c r="I87" s="19"/>
      <c r="J87" s="19"/>
      <c r="K87" s="19"/>
      <c r="L87" s="17" t="e">
        <f>SUM(#REF!)</f>
        <v>#REF!</v>
      </c>
      <c r="M87" s="20" t="e">
        <f>Table1[[#This Row],[Total Disk (GB)2]]+Table1[[#This Row],[Mem (GB)]]</f>
        <v>#REF!</v>
      </c>
    </row>
    <row r="88" spans="1:15" x14ac:dyDescent="0.3">
      <c r="A88" s="16"/>
      <c r="B88" s="16"/>
      <c r="C88" s="16"/>
      <c r="D88" s="16"/>
      <c r="E88" s="16"/>
      <c r="F88" s="17"/>
      <c r="G88" s="17"/>
      <c r="H88" s="16"/>
      <c r="I88" s="19"/>
      <c r="J88" s="19"/>
      <c r="K88" s="19"/>
      <c r="L88" s="17" t="e">
        <f>SUM(#REF!)</f>
        <v>#REF!</v>
      </c>
      <c r="M88" s="20" t="e">
        <f>Table1[[#This Row],[Total Disk (GB)2]]+Table1[[#This Row],[Mem (GB)]]</f>
        <v>#REF!</v>
      </c>
    </row>
    <row r="89" spans="1:15" x14ac:dyDescent="0.3">
      <c r="A89" s="16"/>
      <c r="B89" s="16"/>
      <c r="C89" s="16"/>
      <c r="D89" s="16"/>
      <c r="E89" s="16"/>
      <c r="F89" s="17"/>
      <c r="G89" s="17"/>
      <c r="H89" s="16"/>
      <c r="I89" s="19"/>
      <c r="J89" s="19"/>
      <c r="K89" s="19"/>
      <c r="L89" s="17" t="e">
        <f>SUM(#REF!)</f>
        <v>#REF!</v>
      </c>
      <c r="M89" s="20" t="e">
        <f>Table1[[#This Row],[Total Disk (GB)2]]+Table1[[#This Row],[Mem (GB)]]</f>
        <v>#REF!</v>
      </c>
    </row>
    <row r="90" spans="1:15" x14ac:dyDescent="0.3">
      <c r="A90" s="16"/>
      <c r="B90" s="16"/>
      <c r="C90" s="16"/>
      <c r="D90" s="16"/>
      <c r="E90" s="16"/>
      <c r="F90" s="17"/>
      <c r="G90" s="17"/>
      <c r="H90" s="16"/>
      <c r="I90" s="19"/>
      <c r="J90" s="19"/>
      <c r="K90" s="19"/>
      <c r="L90" s="17" t="e">
        <f>SUM(#REF!)</f>
        <v>#REF!</v>
      </c>
      <c r="M90" s="20" t="e">
        <f>Table1[[#This Row],[Total Disk (GB)2]]+Table1[[#This Row],[Mem (GB)]]</f>
        <v>#REF!</v>
      </c>
    </row>
    <row r="91" spans="1:15" x14ac:dyDescent="0.3">
      <c r="A91" s="16"/>
      <c r="B91" s="16"/>
      <c r="C91" s="16"/>
      <c r="D91" s="16"/>
      <c r="E91" s="16"/>
      <c r="F91" s="17"/>
      <c r="G91" s="17"/>
      <c r="H91" s="16"/>
      <c r="I91" s="19"/>
      <c r="J91" s="19"/>
      <c r="K91" s="19"/>
      <c r="L91" s="17" t="e">
        <f>SUM(#REF!)</f>
        <v>#REF!</v>
      </c>
      <c r="M91" s="20" t="e">
        <f>Table1[[#This Row],[Total Disk (GB)2]]+Table1[[#This Row],[Mem (GB)]]</f>
        <v>#REF!</v>
      </c>
    </row>
    <row r="92" spans="1:15" x14ac:dyDescent="0.3">
      <c r="A92" s="16"/>
      <c r="B92" s="16"/>
      <c r="C92" s="16"/>
      <c r="D92" s="16"/>
      <c r="E92" s="16"/>
      <c r="F92" s="17"/>
      <c r="G92" s="17"/>
      <c r="H92" s="16"/>
      <c r="I92" s="19"/>
      <c r="J92" s="19"/>
      <c r="K92" s="19"/>
      <c r="L92" s="17" t="e">
        <f>SUM(#REF!)</f>
        <v>#REF!</v>
      </c>
      <c r="M92" s="20" t="e">
        <f>Table1[[#This Row],[Total Disk (GB)2]]+Table1[[#This Row],[Mem (GB)]]</f>
        <v>#REF!</v>
      </c>
    </row>
    <row r="93" spans="1:15" x14ac:dyDescent="0.3">
      <c r="A93" s="16"/>
      <c r="B93" s="16"/>
      <c r="C93" s="16"/>
      <c r="D93" s="16"/>
      <c r="E93" s="16"/>
      <c r="F93" s="17"/>
      <c r="G93" s="17"/>
      <c r="H93" s="16"/>
      <c r="I93" s="19"/>
      <c r="J93" s="19"/>
      <c r="K93" s="19"/>
      <c r="L93" s="17" t="e">
        <f>SUM(#REF!)</f>
        <v>#REF!</v>
      </c>
      <c r="M93" s="20" t="e">
        <f>Table1[[#This Row],[Total Disk (GB)2]]+Table1[[#This Row],[Mem (GB)]]</f>
        <v>#REF!</v>
      </c>
    </row>
    <row r="94" spans="1:15" x14ac:dyDescent="0.3">
      <c r="A94" s="16"/>
      <c r="B94" s="16"/>
      <c r="C94" s="16"/>
      <c r="D94" s="16"/>
      <c r="E94" s="16"/>
      <c r="F94" s="17"/>
      <c r="G94" s="17"/>
      <c r="H94" s="16"/>
      <c r="I94" s="19"/>
      <c r="J94" s="19"/>
      <c r="K94" s="19"/>
      <c r="L94" s="17" t="e">
        <f>SUM(#REF!)</f>
        <v>#REF!</v>
      </c>
      <c r="M94" s="20" t="e">
        <f>Table1[[#This Row],[Total Disk (GB)2]]+Table1[[#This Row],[Mem (GB)]]</f>
        <v>#REF!</v>
      </c>
    </row>
    <row r="95" spans="1:15" x14ac:dyDescent="0.3">
      <c r="A95" s="6"/>
      <c r="B95" s="7"/>
      <c r="C95" s="7"/>
      <c r="D95" s="7"/>
      <c r="E95" s="7"/>
      <c r="F95" s="8">
        <f>SUBTOTAL(103,Table1[VM Name])</f>
        <v>2</v>
      </c>
      <c r="G95" s="1"/>
      <c r="H95" s="1"/>
      <c r="I95" s="6">
        <f>SUBTOTAL(109,Table1[CPU])</f>
        <v>12</v>
      </c>
      <c r="J95" s="6">
        <f>SUBTOTAL(109,Table1[Mem (GB)])</f>
        <v>18</v>
      </c>
      <c r="K95" s="9">
        <f>SUBTOTAL(109,Table1[Total Disk (GB)])</f>
        <v>150</v>
      </c>
      <c r="L95" s="10" t="e">
        <f>SUBTOTAL(109,Table1[Total Disk (GB)2])</f>
        <v>#REF!</v>
      </c>
      <c r="M95" s="1" t="e">
        <f>SUBTOTAL(109,Table1[Total Disk (GB) + vSwap])</f>
        <v>#REF!</v>
      </c>
    </row>
    <row r="98" spans="3:4" ht="18" x14ac:dyDescent="0.3">
      <c r="C98" s="2" t="s">
        <v>6</v>
      </c>
      <c r="D98" s="2">
        <f>Table1[[#Totals],[VM Name]]</f>
        <v>2</v>
      </c>
    </row>
    <row r="99" spans="3:4" ht="18" x14ac:dyDescent="0.3">
      <c r="C99" s="2" t="s">
        <v>114</v>
      </c>
      <c r="D99" s="2">
        <f>Table1[[#Totals],[CPU]]</f>
        <v>12</v>
      </c>
    </row>
    <row r="100" spans="3:4" ht="18" x14ac:dyDescent="0.3">
      <c r="C100" s="2" t="s">
        <v>115</v>
      </c>
      <c r="D100" s="2">
        <f>Table1[[#Totals],[Mem (GB)]]</f>
        <v>18</v>
      </c>
    </row>
    <row r="101" spans="3:4" ht="18" x14ac:dyDescent="0.3">
      <c r="C101" s="2" t="s">
        <v>3</v>
      </c>
      <c r="D101" s="22">
        <f>Table1[[#Totals],[Total Disk (GB)]]</f>
        <v>150</v>
      </c>
    </row>
    <row r="102" spans="3:4" ht="18" x14ac:dyDescent="0.3">
      <c r="C102" s="2" t="s">
        <v>7</v>
      </c>
      <c r="D102" s="3">
        <f>D101/1024</f>
        <v>0.146484375</v>
      </c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366946-A154-439E-8E09-BC6BFF6E1F16}">
          <x14:formula1>
            <xm:f>Tables!$A$2:$A$21</xm:f>
          </x14:formula1>
          <xm:sqref>A5:A94</xm:sqref>
        </x14:dataValidation>
        <x14:dataValidation type="list" allowBlank="1" showInputMessage="1" showErrorMessage="1" xr:uid="{E67A1871-A494-4D1F-9632-1506AA09C1A6}">
          <x14:formula1>
            <xm:f>Tables!$A$26:$A$37</xm:f>
          </x14:formula1>
          <xm:sqref>G5:G94</xm:sqref>
        </x14:dataValidation>
        <x14:dataValidation type="list" allowBlank="1" showInputMessage="1" showErrorMessage="1" xr:uid="{18570A2A-A519-4E18-B2AA-7154C68D7472}">
          <x14:formula1>
            <xm:f>Tables!$E$2:$E$33</xm:f>
          </x14:formula1>
          <xm:sqref>B5:B94</xm:sqref>
        </x14:dataValidation>
        <x14:dataValidation type="list" allowBlank="1" showInputMessage="1" showErrorMessage="1" xr:uid="{EA657BE2-EAE6-44A3-AB27-91D54B6B1BBC}">
          <x14:formula1>
            <xm:f>Tables!$C$2:$C$36</xm:f>
          </x14:formula1>
          <xm:sqref>E5:E94 C5:C94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C82-A77B-470C-A522-04D9FA37BA21}">
  <dimension ref="A1:E37"/>
  <sheetViews>
    <sheetView topLeftCell="A13" workbookViewId="0">
      <selection activeCell="C37" sqref="C37"/>
    </sheetView>
  </sheetViews>
  <sheetFormatPr defaultRowHeight="14.4" x14ac:dyDescent="0.3"/>
  <cols>
    <col min="1" max="1" width="24.109375" bestFit="1" customWidth="1"/>
    <col min="2" max="2" width="16.109375" bestFit="1" customWidth="1"/>
    <col min="3" max="3" width="27.6640625" bestFit="1" customWidth="1"/>
    <col min="5" max="5" width="16.77734375" bestFit="1" customWidth="1"/>
  </cols>
  <sheetData>
    <row r="1" spans="1:5" x14ac:dyDescent="0.3">
      <c r="A1" t="s">
        <v>14</v>
      </c>
      <c r="C1" t="s">
        <v>46</v>
      </c>
      <c r="E1" t="s">
        <v>11</v>
      </c>
    </row>
    <row r="2" spans="1:5" x14ac:dyDescent="0.3">
      <c r="A2" t="s">
        <v>15</v>
      </c>
      <c r="C2" t="s">
        <v>71</v>
      </c>
      <c r="E2" t="s">
        <v>103</v>
      </c>
    </row>
    <row r="3" spans="1:5" x14ac:dyDescent="0.3">
      <c r="A3" t="s">
        <v>16</v>
      </c>
      <c r="C3" t="s">
        <v>72</v>
      </c>
      <c r="E3" t="s">
        <v>102</v>
      </c>
    </row>
    <row r="4" spans="1:5" x14ac:dyDescent="0.3">
      <c r="A4" t="s">
        <v>17</v>
      </c>
      <c r="C4" t="s">
        <v>76</v>
      </c>
      <c r="E4" t="s">
        <v>106</v>
      </c>
    </row>
    <row r="5" spans="1:5" x14ac:dyDescent="0.3">
      <c r="A5" t="s">
        <v>18</v>
      </c>
      <c r="C5" t="s">
        <v>75</v>
      </c>
      <c r="E5" t="s">
        <v>107</v>
      </c>
    </row>
    <row r="6" spans="1:5" x14ac:dyDescent="0.3">
      <c r="A6" t="s">
        <v>19</v>
      </c>
      <c r="C6" t="s">
        <v>66</v>
      </c>
      <c r="E6" t="s">
        <v>98</v>
      </c>
    </row>
    <row r="7" spans="1:5" x14ac:dyDescent="0.3">
      <c r="A7" t="s">
        <v>20</v>
      </c>
      <c r="C7" t="s">
        <v>78</v>
      </c>
      <c r="E7" t="s">
        <v>109</v>
      </c>
    </row>
    <row r="8" spans="1:5" x14ac:dyDescent="0.3">
      <c r="A8" t="s">
        <v>21</v>
      </c>
      <c r="C8" t="s">
        <v>63</v>
      </c>
      <c r="E8" t="s">
        <v>95</v>
      </c>
    </row>
    <row r="9" spans="1:5" x14ac:dyDescent="0.3">
      <c r="A9" t="s">
        <v>22</v>
      </c>
      <c r="C9" t="s">
        <v>77</v>
      </c>
      <c r="E9" t="s">
        <v>108</v>
      </c>
    </row>
    <row r="10" spans="1:5" x14ac:dyDescent="0.3">
      <c r="A10" t="s">
        <v>23</v>
      </c>
      <c r="C10" t="s">
        <v>49</v>
      </c>
      <c r="E10" t="s">
        <v>105</v>
      </c>
    </row>
    <row r="11" spans="1:5" x14ac:dyDescent="0.3">
      <c r="A11" t="s">
        <v>24</v>
      </c>
      <c r="C11" t="s">
        <v>51</v>
      </c>
      <c r="E11" t="s">
        <v>110</v>
      </c>
    </row>
    <row r="12" spans="1:5" x14ac:dyDescent="0.3">
      <c r="A12" t="s">
        <v>25</v>
      </c>
      <c r="C12" t="s">
        <v>50</v>
      </c>
      <c r="E12" t="s">
        <v>111</v>
      </c>
    </row>
    <row r="13" spans="1:5" x14ac:dyDescent="0.3">
      <c r="A13" t="s">
        <v>26</v>
      </c>
      <c r="C13" t="s">
        <v>48</v>
      </c>
      <c r="E13" t="s">
        <v>104</v>
      </c>
    </row>
    <row r="14" spans="1:5" x14ac:dyDescent="0.3">
      <c r="A14" t="s">
        <v>27</v>
      </c>
      <c r="C14" t="s">
        <v>53</v>
      </c>
      <c r="E14" t="s">
        <v>96</v>
      </c>
    </row>
    <row r="15" spans="1:5" x14ac:dyDescent="0.3">
      <c r="A15" t="s">
        <v>28</v>
      </c>
      <c r="C15" t="s">
        <v>52</v>
      </c>
      <c r="E15" t="s">
        <v>92</v>
      </c>
    </row>
    <row r="16" spans="1:5" x14ac:dyDescent="0.3">
      <c r="A16" t="s">
        <v>29</v>
      </c>
      <c r="C16" t="s">
        <v>74</v>
      </c>
      <c r="E16" t="s">
        <v>113</v>
      </c>
    </row>
    <row r="17" spans="1:5" x14ac:dyDescent="0.3">
      <c r="A17" t="s">
        <v>30</v>
      </c>
      <c r="C17" t="s">
        <v>80</v>
      </c>
      <c r="E17" t="s">
        <v>101</v>
      </c>
    </row>
    <row r="18" spans="1:5" x14ac:dyDescent="0.3">
      <c r="A18" t="s">
        <v>31</v>
      </c>
      <c r="C18" t="s">
        <v>79</v>
      </c>
      <c r="E18" t="s">
        <v>99</v>
      </c>
    </row>
    <row r="19" spans="1:5" x14ac:dyDescent="0.3">
      <c r="A19" t="s">
        <v>32</v>
      </c>
      <c r="C19" t="s">
        <v>73</v>
      </c>
      <c r="E19" t="s">
        <v>94</v>
      </c>
    </row>
    <row r="20" spans="1:5" x14ac:dyDescent="0.3">
      <c r="A20" t="s">
        <v>33</v>
      </c>
      <c r="C20" t="s">
        <v>64</v>
      </c>
      <c r="E20" t="s">
        <v>93</v>
      </c>
    </row>
    <row r="21" spans="1:5" x14ac:dyDescent="0.3">
      <c r="A21" t="s">
        <v>34</v>
      </c>
      <c r="C21" t="s">
        <v>81</v>
      </c>
      <c r="E21" t="s">
        <v>90</v>
      </c>
    </row>
    <row r="22" spans="1:5" x14ac:dyDescent="0.3">
      <c r="C22" t="s">
        <v>68</v>
      </c>
      <c r="E22" t="s">
        <v>91</v>
      </c>
    </row>
    <row r="23" spans="1:5" x14ac:dyDescent="0.3">
      <c r="C23" t="s">
        <v>67</v>
      </c>
      <c r="E23" t="s">
        <v>84</v>
      </c>
    </row>
    <row r="24" spans="1:5" x14ac:dyDescent="0.3">
      <c r="C24" t="s">
        <v>70</v>
      </c>
      <c r="E24" t="s">
        <v>100</v>
      </c>
    </row>
    <row r="25" spans="1:5" x14ac:dyDescent="0.3">
      <c r="A25" t="s">
        <v>2</v>
      </c>
      <c r="C25" t="s">
        <v>62</v>
      </c>
      <c r="E25" t="s">
        <v>112</v>
      </c>
    </row>
    <row r="26" spans="1:5" x14ac:dyDescent="0.3">
      <c r="A26" t="s">
        <v>35</v>
      </c>
      <c r="C26" t="s">
        <v>61</v>
      </c>
      <c r="E26" t="s">
        <v>83</v>
      </c>
    </row>
    <row r="27" spans="1:5" x14ac:dyDescent="0.3">
      <c r="A27" t="s">
        <v>38</v>
      </c>
      <c r="C27" t="s">
        <v>60</v>
      </c>
      <c r="E27" t="s">
        <v>85</v>
      </c>
    </row>
    <row r="28" spans="1:5" x14ac:dyDescent="0.3">
      <c r="A28" t="s">
        <v>41</v>
      </c>
      <c r="C28" t="s">
        <v>59</v>
      </c>
      <c r="E28" t="s">
        <v>82</v>
      </c>
    </row>
    <row r="29" spans="1:5" x14ac:dyDescent="0.3">
      <c r="A29" t="s">
        <v>43</v>
      </c>
      <c r="C29" t="s">
        <v>69</v>
      </c>
      <c r="E29" t="s">
        <v>97</v>
      </c>
    </row>
    <row r="30" spans="1:5" x14ac:dyDescent="0.3">
      <c r="A30" t="s">
        <v>45</v>
      </c>
      <c r="C30" t="s">
        <v>47</v>
      </c>
      <c r="E30" t="s">
        <v>89</v>
      </c>
    </row>
    <row r="31" spans="1:5" x14ac:dyDescent="0.3">
      <c r="A31" t="s">
        <v>42</v>
      </c>
      <c r="C31" t="s">
        <v>65</v>
      </c>
      <c r="E31" t="s">
        <v>88</v>
      </c>
    </row>
    <row r="32" spans="1:5" x14ac:dyDescent="0.3">
      <c r="A32" t="s">
        <v>39</v>
      </c>
      <c r="C32" t="s">
        <v>58</v>
      </c>
      <c r="E32" t="s">
        <v>87</v>
      </c>
    </row>
    <row r="33" spans="1:5" x14ac:dyDescent="0.3">
      <c r="A33" t="s">
        <v>40</v>
      </c>
      <c r="C33" t="s">
        <v>56</v>
      </c>
      <c r="E33" t="s">
        <v>86</v>
      </c>
    </row>
    <row r="34" spans="1:5" x14ac:dyDescent="0.3">
      <c r="A34" t="s">
        <v>36</v>
      </c>
      <c r="C34" t="s">
        <v>57</v>
      </c>
    </row>
    <row r="35" spans="1:5" x14ac:dyDescent="0.3">
      <c r="A35" t="s">
        <v>9</v>
      </c>
      <c r="C35" t="s">
        <v>55</v>
      </c>
    </row>
    <row r="36" spans="1:5" x14ac:dyDescent="0.3">
      <c r="A36" t="s">
        <v>37</v>
      </c>
      <c r="C36" t="s">
        <v>54</v>
      </c>
    </row>
    <row r="37" spans="1:5" x14ac:dyDescent="0.3">
      <c r="A37" t="s">
        <v>44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7735795EB4247943ACC612F84BAFF" ma:contentTypeVersion="0" ma:contentTypeDescription="Create a new document." ma:contentTypeScope="" ma:versionID="0e277b1fd8f21299d677d6b81d30c5f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CEAE8D-3555-4ACE-8938-185B6024662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42557D-7FE7-4D8E-B6B8-3A9EC7170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5B869-03A1-4E4F-8A56-AA36B7414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Zaid Naimi</dc:creator>
  <cp:lastModifiedBy>Zaid Naimi</cp:lastModifiedBy>
  <cp:lastPrinted>2015-09-08T18:52:12Z</cp:lastPrinted>
  <dcterms:created xsi:type="dcterms:W3CDTF">2015-04-06T14:24:32Z</dcterms:created>
  <dcterms:modified xsi:type="dcterms:W3CDTF">2024-06-10T20:32:16Z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0x0101007AE7735795EB4247943ACC612F84BAFF</vt:lpwstr>
  </property>
</Properties>
</file>